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480" windowHeight="9435" activeTab="1"/>
  </bookViews>
  <sheets>
    <sheet name="สรุป" sheetId="8" r:id="rId1"/>
    <sheet name="บัญชีโครงการ" sheetId="9" r:id="rId2"/>
  </sheets>
  <calcPr calcId="125725"/>
</workbook>
</file>

<file path=xl/calcChain.xml><?xml version="1.0" encoding="utf-8"?>
<calcChain xmlns="http://schemas.openxmlformats.org/spreadsheetml/2006/main">
  <c r="F20" i="8"/>
  <c r="F22"/>
  <c r="F54"/>
  <c r="D308" i="9"/>
  <c r="G39" i="8"/>
  <c r="H39"/>
  <c r="G34"/>
  <c r="G36"/>
  <c r="D182" i="9"/>
  <c r="E12" i="8"/>
  <c r="H12"/>
  <c r="E13"/>
  <c r="H13"/>
  <c r="B15"/>
  <c r="C15"/>
  <c r="D15"/>
  <c r="E15"/>
  <c r="F15"/>
  <c r="F66"/>
  <c r="H66"/>
  <c r="G15"/>
  <c r="H15"/>
  <c r="E19"/>
  <c r="H19"/>
  <c r="E20"/>
  <c r="H20"/>
  <c r="B22"/>
  <c r="C22"/>
  <c r="C66"/>
  <c r="D22"/>
  <c r="E22"/>
  <c r="G22"/>
  <c r="E34"/>
  <c r="H34"/>
  <c r="B36"/>
  <c r="C36"/>
  <c r="D36"/>
  <c r="E36"/>
  <c r="F36"/>
  <c r="E39"/>
  <c r="E40"/>
  <c r="H40"/>
  <c r="E41"/>
  <c r="H41"/>
  <c r="B43"/>
  <c r="C43"/>
  <c r="D43"/>
  <c r="E43"/>
  <c r="F43"/>
  <c r="H43"/>
  <c r="G43"/>
  <c r="E54"/>
  <c r="H54"/>
  <c r="B56"/>
  <c r="C56"/>
  <c r="D56"/>
  <c r="E56"/>
  <c r="F56"/>
  <c r="G56"/>
  <c r="H56"/>
  <c r="E59"/>
  <c r="H59"/>
  <c r="E60"/>
  <c r="H60"/>
  <c r="E61"/>
  <c r="H61"/>
  <c r="E62"/>
  <c r="H62"/>
  <c r="E63"/>
  <c r="H63"/>
  <c r="E64"/>
  <c r="H64"/>
  <c r="B65"/>
  <c r="C65"/>
  <c r="D65"/>
  <c r="E65"/>
  <c r="F65"/>
  <c r="G65"/>
  <c r="B66"/>
  <c r="H36"/>
  <c r="G66"/>
  <c r="H65"/>
  <c r="H22"/>
  <c r="D66"/>
  <c r="E66"/>
</calcChain>
</file>

<file path=xl/sharedStrings.xml><?xml version="1.0" encoding="utf-8"?>
<sst xmlns="http://schemas.openxmlformats.org/spreadsheetml/2006/main" count="1273" uniqueCount="451">
  <si>
    <t>งบประมาณ</t>
  </si>
  <si>
    <t>หน่วยดำเนินการ</t>
  </si>
  <si>
    <t>กองช่าง</t>
  </si>
  <si>
    <t>สำนักปลัด</t>
  </si>
  <si>
    <t>เทศบาลตำบลสำโรงใหม่     อำเภอละหานทราย     จังหวัดบุรีรัมย์</t>
  </si>
  <si>
    <t>ยุทธศาสตร์/แนวทางการพัฒนา</t>
  </si>
  <si>
    <t>คิดเป็นร้อยละของ</t>
  </si>
  <si>
    <t>ที่ดำเนินการ</t>
  </si>
  <si>
    <t>โครงการทั้งหมด</t>
  </si>
  <si>
    <t>รวม</t>
  </si>
  <si>
    <t>รวมทั้งสิ้น</t>
  </si>
  <si>
    <t>บัญชีสรุปจำนวนโครงการและงบประมาณ</t>
  </si>
  <si>
    <t>5. ยุทธศาสตร์ด้านโครงสร้างพื้นฐาน</t>
  </si>
  <si>
    <t>ดำเนินการ</t>
  </si>
  <si>
    <t>กองการศึกษา</t>
  </si>
  <si>
    <t xml:space="preserve">     1.1  แผนงานรักษาความสงบภายใน</t>
  </si>
  <si>
    <t xml:space="preserve">     2.1  แผนงานการศึกษา</t>
  </si>
  <si>
    <t xml:space="preserve">   5.1 แผนงานเคหะและชุมชน</t>
  </si>
  <si>
    <t xml:space="preserve">   6.1 แผนงานบริหารงานทั่วไป</t>
  </si>
  <si>
    <t>โครงการ</t>
  </si>
  <si>
    <t>ทั้งหมดตาม</t>
  </si>
  <si>
    <t>แผนพัฒนาฯ</t>
  </si>
  <si>
    <t>จำนวน</t>
  </si>
  <si>
    <t>จำนวนโครงการ</t>
  </si>
  <si>
    <t>ตามเทศบัญญัติ</t>
  </si>
  <si>
    <t>แผนพัฒนา</t>
  </si>
  <si>
    <t>และตามแผน</t>
  </si>
  <si>
    <t>และอยู่ระหว่าง</t>
  </si>
  <si>
    <t>ตามแผนพัฒนา</t>
  </si>
  <si>
    <t xml:space="preserve">     2.2 แผนงานศาสนาวัฒนธรรมท้องถิ่น</t>
  </si>
  <si>
    <t>และนันทนาการ</t>
  </si>
  <si>
    <t>กองสาธารณสุข</t>
  </si>
  <si>
    <t>และสิ่งแวดล้อม</t>
  </si>
  <si>
    <t>4.  ยุทธศาสตร์ด้านสวัสดิการสังคม</t>
  </si>
  <si>
    <t>และพัฒนาคุณภาพชีวิต</t>
  </si>
  <si>
    <t xml:space="preserve">    4.1 แผนงานสาธารณสุขและสิ่งแวดล้อม</t>
  </si>
  <si>
    <t>กองสวัสดิการฯ</t>
  </si>
  <si>
    <t xml:space="preserve">    4.3 แผนงานงบกลาง</t>
  </si>
  <si>
    <t>6.  ยุทธศาสตร์ด้านการเมืองการบริหาร</t>
  </si>
  <si>
    <t>และการพัฒนาบุคลากรท้องถิ่น</t>
  </si>
  <si>
    <t xml:space="preserve">   6.2 แผนงานรักษาความสงบภายใน</t>
  </si>
  <si>
    <t xml:space="preserve">   6.3 แผนงานการศึกษา</t>
  </si>
  <si>
    <t xml:space="preserve">   6.4 แผนงานสาธารณสุข</t>
  </si>
  <si>
    <t>กองสาธารณสุขฯ</t>
  </si>
  <si>
    <t xml:space="preserve">   6.5 แผนงานสังคมสงเคราะห์</t>
  </si>
  <si>
    <t xml:space="preserve">   6.6แผนงานเคหะและชุมชน</t>
  </si>
  <si>
    <t xml:space="preserve">2. ยุทธศาสตร์ด้านการศึกษา ศาสนา </t>
  </si>
  <si>
    <t xml:space="preserve">    4.2 แผนงานบริหารทั่วไปเกี่ยวกับสังคมฯ</t>
  </si>
  <si>
    <t>ติดตามประเมินผลแผน  ประจำปีงบประมาณ พ.ศ.2563</t>
  </si>
  <si>
    <t>ท้องถิ่น</t>
  </si>
  <si>
    <t>ปี 63</t>
  </si>
  <si>
    <t>ท้องถิ่น(63)</t>
  </si>
  <si>
    <t>ดำเนินการปี 63</t>
  </si>
  <si>
    <t xml:space="preserve">  -   7 -</t>
  </si>
  <si>
    <t>บัญชีโครงการ/กิจกรรม/งบประมาณ</t>
  </si>
  <si>
    <t>เทศบาลตำบลสำโรงใหม่     อำเภอละหานทราย  จังหวัดบุรีรัมย์</t>
  </si>
  <si>
    <t>1. ยุทธศาสตร์การพัฒนาด้านการความปลอดภัยและการรักษาความสงบเรียบร้อยในชีวิตและทรัพย์สินของประชาชน</t>
  </si>
  <si>
    <t>1.1 แผนงานการรักษาความสงบภายใน</t>
  </si>
  <si>
    <t>ที่</t>
  </si>
  <si>
    <t>โครงการ/กิจกรรม</t>
  </si>
  <si>
    <t>รายละเอียดของกิจกรรมที่เกิดขึ้นจากโครงการ</t>
  </si>
  <si>
    <t>(บาท)</t>
  </si>
  <si>
    <t>โครงการป้องกันอุบัติเหตุและ</t>
  </si>
  <si>
    <t>ตั้งจุดตรวจหรือจัดเวรยาม</t>
  </si>
  <si>
    <t>บริการประชาชนช่วงเทศกาล</t>
  </si>
  <si>
    <t>ช่วงเทศกาล</t>
  </si>
  <si>
    <t>สำโรงใหม่</t>
  </si>
  <si>
    <t>โครงการฝึกอบรมให้ความรู้</t>
  </si>
  <si>
    <t>จัดอบรมให้ความรู้แก่ประชาชน/</t>
  </si>
  <si>
    <t>อาสาสมัครป้องกันปราบ</t>
  </si>
  <si>
    <t>เยาวชน</t>
  </si>
  <si>
    <t>ปรามยาเสพติด</t>
  </si>
  <si>
    <t xml:space="preserve"> -   8  -</t>
  </si>
  <si>
    <t xml:space="preserve">2. ยุทธศาสตร์การพัฒนา ด้านการศึกษา ศาสนา วัฒนธรรม ประเพณีกีฬาและนันทนาการ </t>
  </si>
  <si>
    <t>1.1 แผนงานการศึกษา</t>
  </si>
  <si>
    <t>โครงการสนับสนุนค่าใช้จ่าย</t>
  </si>
  <si>
    <t>สนับสนุนอาหารกลางวันศูนย์พัฒนา</t>
  </si>
  <si>
    <t>สนับสนุนสถานศึกษา</t>
  </si>
  <si>
    <t>เด็กเล็ก 4 แห่ง</t>
  </si>
  <si>
    <t>ค่าจัดการเรียนการสอนของศูนย์</t>
  </si>
  <si>
    <t>การบริหารสถานศึกษา</t>
  </si>
  <si>
    <t>พัฒนาเด็กเล็ก 4  แห่ง</t>
  </si>
  <si>
    <t>โครงการพัฒนาศักยภาพบุคลากร</t>
  </si>
  <si>
    <t>จัดการอบรมพัฒนาศักยภาพ</t>
  </si>
  <si>
    <t>ทางการศึกษาศูนย์เด็กเล็ก และ</t>
  </si>
  <si>
    <t>พนักงานด้านการศึกษา</t>
  </si>
  <si>
    <t xml:space="preserve">บุคลากรทางการศึกษา ภายในเขต </t>
  </si>
  <si>
    <t>บุคลากรทางการศึกษา</t>
  </si>
  <si>
    <t>ค่ากิจกรรมพัฒนาผู้เรียน</t>
  </si>
  <si>
    <t>ค่ากิจกรรมพัฒนาผู้เรียนของศูนย์</t>
  </si>
  <si>
    <t>ค่าเครื่องแบบนักเรียน</t>
  </si>
  <si>
    <t>ค่าเครื่องแบบนักเรียนของศูนย์</t>
  </si>
  <si>
    <t>ค่าหนังสือเรียน</t>
  </si>
  <si>
    <t>ค่าหนังสือเรียนของศูนย์</t>
  </si>
  <si>
    <t>ค่าอุปกรณ์การเรียน</t>
  </si>
  <si>
    <t>ค่าค่าอุปกรณ์การเรียนของศูนย์</t>
  </si>
  <si>
    <t xml:space="preserve"> - 9  -</t>
  </si>
  <si>
    <t>โครงการอาหารเสริม(นม)</t>
  </si>
  <si>
    <t>เพื่อสนับสนุนอาหารเสริม(นม)</t>
  </si>
  <si>
    <t>โรงเรียนและศูนย์พัฒนาเด็กเล็ก</t>
  </si>
  <si>
    <t>เด็กในโรงเรียน สพฐ.ในเขตพื้นที่</t>
  </si>
  <si>
    <t>และศูนย์พัฒนาเด็กเล็กในพื้นที่</t>
  </si>
  <si>
    <t>โครงการอบรมคุณธรรมจริยธรรม</t>
  </si>
  <si>
    <t>อบรมคุณธรรมจริยธรรมขัดเกลา</t>
  </si>
  <si>
    <t>แก่เด็กและเยาวชน</t>
  </si>
  <si>
    <t>จิตใจเด็กเยาวชนมีจิตสำนึกที่ดี</t>
  </si>
  <si>
    <t>โครงการสนับสนุนอาหาร</t>
  </si>
  <si>
    <t>เพื่อส่งเสริมอาหาร</t>
  </si>
  <si>
    <t>อาหารกลางวันโรงเรียน</t>
  </si>
  <si>
    <t>กลางวันเด็กนักเรียน</t>
  </si>
  <si>
    <t>(สพฐ)</t>
  </si>
  <si>
    <t xml:space="preserve"> -  10   -</t>
  </si>
  <si>
    <t xml:space="preserve">2. ยุทธศาสตร์การพัฒนาด้านการศึกษา ศาสนา วัฒนธรรม ประเพณีกีฬาและนันทนาการ </t>
  </si>
  <si>
    <t>โครงการแข่งขันกีฬาประชาชน</t>
  </si>
  <si>
    <t>จัดการแข่งขันกีฬาประชาชนตำบล</t>
  </si>
  <si>
    <t>ต้านยาเสพติด "หินหลุมเกมส์"</t>
  </si>
  <si>
    <t>โครงการงานวันเด็กแห่งชาติ</t>
  </si>
  <si>
    <t>จัดงานวันเด็กแห่งชาติ</t>
  </si>
  <si>
    <t>สำหรับเด็กในพื้นที่</t>
  </si>
  <si>
    <t>อุดหนุนการจัดงานประเพณีขึ้นเขา</t>
  </si>
  <si>
    <t>พนมรุ้งจังหวัดบุรีรัมย์</t>
  </si>
  <si>
    <t xml:space="preserve"> -  11   -</t>
  </si>
  <si>
    <t>3 .ยุทธศาสตร์ด้านการพัฒนาระบบการจัดการทรัพยากรธรรมชาติสิ่งแวดล้อมและการท่องเที่ยว</t>
  </si>
  <si>
    <t>1.1 แผนงานสาธารณสุข</t>
  </si>
  <si>
    <t>โครงการอบรมให้ความรู้</t>
  </si>
  <si>
    <t>จัดอบรมให้ความรู้การคัดแยกขยะ</t>
  </si>
  <si>
    <t>การคัดแยกขยะ</t>
  </si>
  <si>
    <t>ให้กับประชาชนตำบลสำโรงใหม่</t>
  </si>
  <si>
    <t>โครงการท้องถิ่นปลูกป่าเฉลิมพระเกียรติ"</t>
  </si>
  <si>
    <t>จัดกิจกรรมปลูกป่าเฉลิมพระเกียรติ"</t>
  </si>
  <si>
    <t>ท้องถิ่น สร้างป่า รักษ์น้ำ"</t>
  </si>
  <si>
    <t>ในพื้นที่สาธารณตำบลสำโรงใหม่</t>
  </si>
  <si>
    <t>โครงการอบรมให้ความรู้เชิงปฏิบัติ</t>
  </si>
  <si>
    <t>ฝึกอบรมอาสาสมัครท้องถิ่น</t>
  </si>
  <si>
    <t xml:space="preserve">การแก่อาสาสมัครท้องถิ่นรักษ์โลก  </t>
  </si>
  <si>
    <t>รักษ์โลก(อถล.)</t>
  </si>
  <si>
    <t>เทศบาลตำบลสำโรงใหม่</t>
  </si>
  <si>
    <t xml:space="preserve"> -  12   -</t>
  </si>
  <si>
    <t>4. ยุทธศาสตร์การพัฒนาด้านสวัสดิการสังคมและพัฒนาคุณภาพชีวิต</t>
  </si>
  <si>
    <t>โครงการให้บริการแพทย์</t>
  </si>
  <si>
    <t>เพื่อพัฒนาระบบการ</t>
  </si>
  <si>
    <t xml:space="preserve">โครงการควบคุมโรคขาดสารไอโอดีน </t>
  </si>
  <si>
    <t>จัดอบรมให้ความรู้และการควบคุม</t>
  </si>
  <si>
    <t>ในชุมชน/หมู่บ้าน</t>
  </si>
  <si>
    <t>โรคขาดสารไอโอดีน ในชุมชน/หมู่บ้าน</t>
  </si>
  <si>
    <t>โครงการปรับปรุงภาวะโภชนาการ</t>
  </si>
  <si>
    <t>จัดอบรมให้ความรู้การปรับปรุงภาวะ</t>
  </si>
  <si>
    <t>และสุขภาพเด็กในชุมชน</t>
  </si>
  <si>
    <t>โภชนาการและสุขภาพเด็กในชุมชน</t>
  </si>
  <si>
    <t>แก่ผู้นำ อสม. ประชาชนในตำบล</t>
  </si>
  <si>
    <t>โครงการป้องกันและควบคุมโรค</t>
  </si>
  <si>
    <t>อบรมให้ความรู้การป้องกันและ</t>
  </si>
  <si>
    <t xml:space="preserve">พิษสุนัขบ้าตามโครงการสัตว์ปลอดโรค
</t>
  </si>
  <si>
    <t xml:space="preserve">ควบคุมโรคพิษสุนัขบ้า
</t>
  </si>
  <si>
    <t>คนปลอดภัยจากโรคพิษสุนัขบ้า</t>
  </si>
  <si>
    <t>โครงการรณรงค์และแก้ปัญหายา</t>
  </si>
  <si>
    <t>จัดกิจกรรมรณรงค์และแก้ปัญหายา</t>
  </si>
  <si>
    <t xml:space="preserve">เสพติด TO BE NUMBER ONE 
</t>
  </si>
  <si>
    <t xml:space="preserve"> เสพติด TO BE NUMBER ONE 
</t>
  </si>
  <si>
    <t>(ศูนย์เพื่อใจวัยรุ่นในหมู่บ้าน/ชุมชน)</t>
  </si>
  <si>
    <t xml:space="preserve"> -  13   -</t>
  </si>
  <si>
    <t>โครงการฝึกอบรมเพื่อพัฒนาศักย</t>
  </si>
  <si>
    <t>เพื่อให้ประชาชนได้รับ</t>
  </si>
  <si>
    <t>ภาพกลุ่มสตรี</t>
  </si>
  <si>
    <t>ความรู้และพัฒนาอาชีพ</t>
  </si>
  <si>
    <t>โครงการสนับสนุนการสร้างหลัก</t>
  </si>
  <si>
    <t>เพื่อพัฒนาคุณภาพชีวิต</t>
  </si>
  <si>
    <t>ประกันรายได้ให้แก่ผู้สูงอายุ</t>
  </si>
  <si>
    <t>ผู้สูงอายุ ให้ดียิ่งขึ้น</t>
  </si>
  <si>
    <t>โครงการสนับสนุนสวัสดิการทาง</t>
  </si>
  <si>
    <t>สังคมให้แก่ผู้พิการหรือทุพพลภาพ</t>
  </si>
  <si>
    <t>,ผู้พิการ ให้ดียิ่งขึ้น</t>
  </si>
  <si>
    <t>โครงการสนับสนุนการสงเคราะห์</t>
  </si>
  <si>
    <t>เบี้ยยังชีพผู้ป่วยเอดส์</t>
  </si>
  <si>
    <t>ผู้ป่วยเอดส์  ให้ดียิ่งขึ้น</t>
  </si>
  <si>
    <t>สนับสนุนกองทุนสวัสดิการ</t>
  </si>
  <si>
    <t>เพื่อสนับสนุนกกองทุนสวัสดิการ</t>
  </si>
  <si>
    <t>ชุมชนตำบลสำโรงใหม่</t>
  </si>
  <si>
    <t>ชุมชน   เพื่อให้มีการออมทรัพย์</t>
  </si>
  <si>
    <t>(กลุ่มออมวันละบาท)</t>
  </si>
  <si>
    <t>ใช้จ่ายในยามฉุกเฉิน ฝึกการออม</t>
  </si>
  <si>
    <t>กองทุนหลักประกันสุขภาพ</t>
  </si>
  <si>
    <t>เพื่อสมทบกองทุนในการ</t>
  </si>
  <si>
    <t>(สปสช.)</t>
  </si>
  <si>
    <t>บริการด้านการสาธารณสุข</t>
  </si>
  <si>
    <t xml:space="preserve"> - 15    -</t>
  </si>
  <si>
    <t>5. ยุทธศาสตร์การพัฒนาด้านโครงสร้างพื้นฐาน</t>
  </si>
  <si>
    <t>1.1 แผนงานเคหะและชุมชน</t>
  </si>
  <si>
    <t>ก่อสร้างถนน คสล.บ้านโคกจบก หมู่ที่ 9 จากบ้านนางประนอม ขันธสุกร-บ้านนายกาย ศรีสุพงษ์</t>
  </si>
  <si>
    <t>ก่อสร้างถนนคอนกรีตเสริมเหล็ก หมู่ 9</t>
  </si>
  <si>
    <t>ขนาดกว้าง 4 เมตร ยาว 257  เมตร</t>
  </si>
  <si>
    <t xml:space="preserve">หนาเฉลี่ย 0.15 เมตร ไหล่ทางลูกรัง </t>
  </si>
  <si>
    <t xml:space="preserve">กว้าง 0.50 เมตร พื้นที่ใช้สอยไม่น้อยกว่า               เมตร </t>
  </si>
  <si>
    <t>ก่อสร้างถนน คสล.บ้านโคกตาด้วง หมู่ที่11 บริเวณซอยบ้านนางไท   ซื่นพงษา</t>
  </si>
  <si>
    <t>ก่อสร้างถนนคอนกรีตเสริมเหล็ก หมู่ 11</t>
  </si>
  <si>
    <t>ขนาดกว้าง 4 เมตร ยาว 220  เมตร</t>
  </si>
  <si>
    <t>ก่อสร้างถนน คสล.บ้านโคกเฟือง  หมู่ที่  2 จากบ้านนางละม่อม  ลัง - บ้านนางยี เพลารัมย์</t>
  </si>
  <si>
    <t>ก่อสร้างถนนคอนกรีตเสริมเหล็ก หมู่ 2</t>
  </si>
  <si>
    <t>ก่อสร้างถนน คสล.บ้านโคกไม้แดง หมู่ที่ 12 จากบ้านนางลำพูน ละสามา -คลองส่งน้ำ(ช่วงที่2)</t>
  </si>
  <si>
    <t>ก่อสร้างถนนคอนกรีตเสริมเหล็ก หมู่ 12</t>
  </si>
  <si>
    <t>ก่อสร้างถนน คสล.บ้านน้อยหนองหว้า หมู่ที่ 8  จากบ้านนายวีระพวง ม่วงสำเภา -คลองส่งน้ำ(ช่วงที่ 2)</t>
  </si>
  <si>
    <t>ก่อสร้างถนนคอนกรีตเสริมเหล็ก หมู่ 8</t>
  </si>
  <si>
    <t>ก่อสร้างถนน คสล.บ้านสันติสุข  หมู่ที่ 10 จากหินหลุม - ถนนลาดยาง</t>
  </si>
  <si>
    <t>ก่อสร้างถนนคอนกรีตเสริมเหล็ก หมู่ 10</t>
  </si>
  <si>
    <t>ขนาดกว้าง 5 เมตร ยาว 320  เมตร</t>
  </si>
  <si>
    <t xml:space="preserve">ตามสภาพพื้นที่ พื้นที่ใช้สอยไม่น้อยกว่า               เมตร </t>
  </si>
  <si>
    <t>ก่อสร้างถนน คสล.บ้านสันติสุข หมู่ที่ 14 บริเวณเส้นหาดทรายขาว</t>
  </si>
  <si>
    <t>ก่อสร้างถนนคอนกรีตเสริมเหล็ก หมู่ 14</t>
  </si>
  <si>
    <t>ก่อสร้างถนนคอนกรีตเสริมเหล็ก หมู่ 5</t>
  </si>
  <si>
    <t>ขนาดกว้าง 5 เมตร ยาว 215  เมตร</t>
  </si>
  <si>
    <t>ก่อสร้างถนน คสล.บ้านหนองปลาอีดหมู่ที่ 4 เส้นรอบหนองปลาอีด</t>
  </si>
  <si>
    <t>ขนาดกว้าง 5 เมตร ยาว 880 เมตร</t>
  </si>
  <si>
    <t>ก่อสร้างถนนคอนกรีตรอบสระหนองไผ่</t>
  </si>
  <si>
    <t xml:space="preserve">ก่อสร้างถนนคอนกรีตเสริมเหล็ก </t>
  </si>
  <si>
    <t>เส้นรอบสระหนองไผ่</t>
  </si>
  <si>
    <t>ก่อสร้างรางระบายน้ำบ้านบ่อโพธิ์ หมู่ที่ 6 พร้อมขยายผิวจราจรสองข้างทาง จากถนนลาดยาง -โรงเรียนอนุบาลโคกใหม่ละหานทราย</t>
  </si>
  <si>
    <t xml:space="preserve">ก่อสร้างรางระบายน้ำพร้อมขยายผิว </t>
  </si>
  <si>
    <t>หมู่ 6 ขนาดรางกว้าง 0.04 เมตร ลึก</t>
  </si>
  <si>
    <t>0.30 เมตรหนา0.10 เมตร มีบ่อพัก</t>
  </si>
  <si>
    <t>จำนวน 20 บ่อความยาวรวม320 เมตร</t>
  </si>
  <si>
    <t>พร้อมขยายผิวจราจรข้างละ 1 เมตร</t>
  </si>
  <si>
    <t>ความยาวรวมไม่น้อยกว่า 320 เมตร</t>
  </si>
  <si>
    <t xml:space="preserve"> ป้าย 1 ป้าย</t>
  </si>
  <si>
    <t>อุดหนุนการไฟฟ้าส่วนภูมิภาคสาขาอำเภอละหานทราย</t>
  </si>
  <si>
    <t>เพื่อขยายเขตจำหน่ายไฟฟ้า หมู่ที่ 7</t>
  </si>
  <si>
    <t>จากสระหลวง - คลองลอย</t>
  </si>
  <si>
    <t>6. ยุทธศาสตร์การพัฒนาด้าน การเมืองการบริหารและการพัฒนาบุคลกรท้องถิ่น</t>
  </si>
  <si>
    <t>1.1 แผนงานบริหารทั่วไป</t>
  </si>
  <si>
    <t>จำนวน 1 เครื่อง</t>
  </si>
  <si>
    <t>เครื่องทำน้ำร้อนน้ำเย็น</t>
  </si>
  <si>
    <t>จัดซื้อเครื่องทำน้ำร้อนและน้ำเย็นสำหรับ</t>
  </si>
  <si>
    <t xml:space="preserve"> ดื่มแบบตั้งพื้น 2 หัวก๊อก </t>
  </si>
  <si>
    <t>โต๊ะขาว</t>
  </si>
  <si>
    <t xml:space="preserve">เพื่อจัดหาโต๊ะขาว จำนวน   12  ตัว </t>
  </si>
  <si>
    <t>โต๊ะทำงานพร้อมเก้าอี้</t>
  </si>
  <si>
    <t xml:space="preserve">จัดซื้อโต๊ะทำงาน พร้อมเก้าอี้
</t>
  </si>
  <si>
    <t>จำนวน 1 ชุด</t>
  </si>
  <si>
    <t>โครงการจัดหาเครื่องเล่นสนามเด็กเล่น</t>
  </si>
  <si>
    <t>เพื่อจัดหาเครื่องเล่นสนาม</t>
  </si>
  <si>
    <t xml:space="preserve">จำนวน  4  ศูนย์ </t>
  </si>
  <si>
    <t>เก้าอี้พลาสติก</t>
  </si>
  <si>
    <t>เพื่อจัดหาเก้าอี้พลาสติกแบบมีพนักพิง</t>
  </si>
  <si>
    <t>จำนวน 160 ตัว</t>
  </si>
  <si>
    <t>ตู้ไม้เก็บเอกสาร</t>
  </si>
  <si>
    <t>เพื่อจัดหาตู้ไม้ 1 หลังขนาดกว้าง0.90</t>
  </si>
  <si>
    <t>เมตร ยาว 2.60 เมตร แบบ 2 ชั้น</t>
  </si>
  <si>
    <t xml:space="preserve">เพื่อจัดซื้อ โต๊ะขาว จำนวน 20 ตัว </t>
  </si>
  <si>
    <t>ขนาดกว้าง 75 ซม.ยาว 180 ซม.</t>
  </si>
  <si>
    <t>สูง 75 ซม.</t>
  </si>
  <si>
    <t>โพเดียมกล่าวรายงาน</t>
  </si>
  <si>
    <t xml:space="preserve">เพื่อจัดซื้อโพเดียมกล่าวรายงาน </t>
  </si>
  <si>
    <t>จำนวน 2 แท่น</t>
  </si>
  <si>
    <t>เครื่องคอมพิวเตอร์</t>
  </si>
  <si>
    <t xml:space="preserve">เพื่อจัดซื้อเครื่องคอมพิวเตอร์ จำนวน </t>
  </si>
  <si>
    <t>1 เครื่อง</t>
  </si>
  <si>
    <t>ดำเนิน</t>
  </si>
  <si>
    <t>ไม่ได้</t>
  </si>
  <si>
    <t>อยู่ระหว่าง</t>
  </si>
  <si>
    <t>การแล้ว</t>
  </si>
  <si>
    <t>ฉุกเฉินเทศบาลตำบลสำโรงใหม่</t>
  </si>
  <si>
    <t>การแพทย์ฉุกเฉินตำบลสำโรงใหม่</t>
  </si>
  <si>
    <t>จัดกิจกรรมรณรงค์และป้องกันโรคไข้เลือดออก</t>
  </si>
  <si>
    <t>โครงการการเลือกตั้งผู้บริหาร</t>
  </si>
  <si>
    <t>เพื่อจัดการเลือกตั้งผู้บริหาร</t>
  </si>
  <si>
    <t>และสมาชิกสภาท้องถิ่น</t>
  </si>
  <si>
    <t>โครงการจัดทำแผนที่ภาษีและ</t>
  </si>
  <si>
    <t>เพื่อจัดทำแผนที่ภาษีและ</t>
  </si>
  <si>
    <t>ทะเบียนทรัพย์สิน</t>
  </si>
  <si>
    <t>อุดหนุนเหล่ากาชาดจังหวัดบุรีรัมย์</t>
  </si>
  <si>
    <t>อุดหนุนเหล่ากาชาดจังหวัดบุรีรัมย์เพื่อ</t>
  </si>
  <si>
    <t>จัดกิจกรรมสาธารณกุศลและให้ความ</t>
  </si>
  <si>
    <t>ช่วยเหลือประชาชนตามภารกิจของ</t>
  </si>
  <si>
    <t xml:space="preserve">  </t>
  </si>
  <si>
    <t>เหล่ากาชาดจังหวัดบุรีรัมย์</t>
  </si>
  <si>
    <t>อุดหนุนโครงการจัดงานพระราช</t>
  </si>
  <si>
    <t>พิธีและงานรัฐพิธี</t>
  </si>
  <si>
    <t>พิธีและงานรัฐพิธีให้แก่เทศบาลตำบล</t>
  </si>
  <si>
    <t>ละหานทราย</t>
  </si>
  <si>
    <t>เก้าอี้</t>
  </si>
  <si>
    <t xml:space="preserve">เพื่อจัดซื้อเก้าอี้ห้องประชุม จำนวน 18 </t>
  </si>
  <si>
    <t xml:space="preserve">ตัว แบบมีพนักพิงสูง หุ้มหนัง </t>
  </si>
  <si>
    <t>ล้อเลื่อนปรับระดับได้</t>
  </si>
  <si>
    <t>ฉากกั้นห้อง</t>
  </si>
  <si>
    <t>เพื่อจัดซื้อฉากกั้นห้องขนาดกว้าง120ซม.</t>
  </si>
  <si>
    <t>สูง 120 ซม.จำนวน 12 แผ่น</t>
  </si>
  <si>
    <t xml:space="preserve">เครื่องคอมพิวเตอร์โน้ตบุ๊ก </t>
  </si>
  <si>
    <t>เพื่อจัดหาโน้ตบุ๊คสำหรับงานสำนักงาน</t>
  </si>
  <si>
    <t>สำหรับงานสำนักงาน</t>
  </si>
  <si>
    <t>ตู้เหล็ก</t>
  </si>
  <si>
    <t xml:space="preserve">เพื่อจัดหาตู้เหล็กชนิด 2 บานเปิด </t>
  </si>
  <si>
    <t xml:space="preserve">จำนวน  2 ตู้ </t>
  </si>
  <si>
    <t>เครื่องพิมพ์เลเซอร์หรือLED ขาวดำ</t>
  </si>
  <si>
    <t xml:space="preserve">เพื่อจัดซื้อเครื่องพิมพ์เลเซอร์หรือLED </t>
  </si>
  <si>
    <t>ขาวดำ จำนวน 2 เครื่อง</t>
  </si>
  <si>
    <t>กองคลัง</t>
  </si>
  <si>
    <t>กอง</t>
  </si>
  <si>
    <t>สาธารณสุขฯ</t>
  </si>
  <si>
    <t>(จ่ายขาดเงินสะสม)</t>
  </si>
  <si>
    <t>ขยายเขตประปา  บ้านหนองปลาอีด  ม.4 จากบ้านหนองปลาอีด - บ้านลำดวน</t>
  </si>
  <si>
    <t>ขยายเขตระบบประปา  บ้านโคกตาด้วง  ม.11</t>
  </si>
  <si>
    <t>ก่อสร้างถนนลูกรัง สายทางจากบ้านนายแถลง  สายยศ - สวนนายแสวง ปานใจนาม</t>
  </si>
  <si>
    <t>ก่อสร้างถนนคสล.  บ้านโคกไม้แดง ม.1สายทางบ้านนายสง่า จันทร์โท - บ้านนางละเมียด เจียมสุกล</t>
  </si>
  <si>
    <t>ก่อสร้างถนนคสล. บ้านโคกใหม่ ม.3 สายทางบริเวณสระหนองปรือ (ฝั่งตะวันออก)</t>
  </si>
  <si>
    <t>ก่อสร้างถนนลูกรัง  บ้านสำโรง  ม.5  สายทางบริเวณรอบหนองบัวแดง</t>
  </si>
  <si>
    <t>ก่อสร้างถนนคสล.  บ้านน้อยหนองหว้า  ม.8  สายทางจากถนนลาดยางด้านทิศใต้หมู่บ้าน - คลองส่งน้ำ</t>
  </si>
  <si>
    <t>ก่อสร้างถนนนคสล.บ้านสันติสุข  ม.10  สายทางจากบ้านนายถนัด  สอนนอก - ถนนคอนกรีต</t>
  </si>
  <si>
    <t>ก่อสร้างถนนคสล.บ้านโคกตาด้วง ม.11 สายทางจากบ้านนายบุญเรือง  พิมพรรณ  - สระหนองปรือ</t>
  </si>
  <si>
    <t>ก่อสร้างถนน คสล.บ้านโคกจบก ม.9 สายทางจากบ้านนางสมควร คำพินิจ-บ้านนายปิยะพงษ์  สวนพฤกษา</t>
  </si>
  <si>
    <t>ก่อสร้างถนนคอนกรีตเสริมเหล็ก หมู่ 1</t>
  </si>
  <si>
    <t>ก่อสร้างถนนคอนกรีตเสริมเหล็ก หมู่ 3</t>
  </si>
  <si>
    <t xml:space="preserve">ก่อสร้างถนนคสล. บ้านโคกใหม่ม.13 สายบ้านนางไสว ทวารไพร </t>
  </si>
  <si>
    <t>ก่อสร้างถนนคอนกรีตเสริมเหล็ก หมู่ 13</t>
  </si>
  <si>
    <t>ก่อสร้างถนนคอนกรีตเสริมเหล็ก หมู่ 7</t>
  </si>
  <si>
    <t>P</t>
  </si>
  <si>
    <t>โครงการอบรมเชิงปฏิบัติการให้ความรู้</t>
  </si>
  <si>
    <t xml:space="preserve">ในการป้องกันโรคติดเชื้อไวรัสโคโรนา </t>
  </si>
  <si>
    <t>2019 (COVID-19) และการจัดทำ</t>
  </si>
  <si>
    <t>หน้ากากอนามัยเพื่อการป้องกันตนเอง</t>
  </si>
  <si>
    <t>โครงการพลังคนไทยร่วมใจป้องกัน</t>
  </si>
  <si>
    <t>ไวรัสโคโรนา (COVID -19)</t>
  </si>
  <si>
    <t xml:space="preserve">วางท่อระบายน้ำ  บ้านหนองปลาอีด  </t>
  </si>
  <si>
    <t>บ้านหนองปลาอีด ม.4</t>
  </si>
  <si>
    <t>โครงกาารก่อสร้างถนนคอนกรึตเสริมเหล็ก บ้านบ่อโพธิ์ หมู่ที่ 6 สายทางจากลาดยางหน้าอนามัย - หนองปลาอีด</t>
  </si>
  <si>
    <t>โครงการประชุมประชาคมท้องถิ่น</t>
  </si>
  <si>
    <t>เพื่อจัดประฃุมประชาคมรับทราบปัญหา</t>
  </si>
  <si>
    <t>และความต้องการของหมู่บ้าน/ตำบล</t>
  </si>
  <si>
    <t>นำมาจัดทำแผนพัฒนาท้องถิ่น</t>
  </si>
  <si>
    <t xml:space="preserve">โครงการแข่งขันกีฬาละหานทราย
</t>
  </si>
  <si>
    <t>สัมพันธ์เกมส์</t>
  </si>
  <si>
    <t xml:space="preserve">โครงการสืบสานประเพณีวัฒนธรรม
</t>
  </si>
  <si>
    <t>ท้องถิ่นประเพณีลอยกระทง</t>
  </si>
  <si>
    <t>พนมรุ้งจังหวัดบุรีรัมย์ให้แก่จังหวัดบุรีรัมย์</t>
  </si>
  <si>
    <t>โครงการรณรงค์และป้องกันโรค</t>
  </si>
  <si>
    <t>ไข้เลือดออก</t>
  </si>
  <si>
    <t xml:space="preserve">โครงการพัฒนาคุณภาพชีวิต 
</t>
  </si>
  <si>
    <t xml:space="preserve">ผู้ด้อยโอกาสและครอบครัวผู้มีรายได้น้อย </t>
  </si>
  <si>
    <t xml:space="preserve">การสังคมสงเคราะห์ สงเคราะห์ผู้ยากไร้ </t>
  </si>
  <si>
    <t xml:space="preserve">การส่งเสริมคุณภาพชีวิตของ ผู้สูงอายุ </t>
  </si>
  <si>
    <t>คนพิการและผู้ด้อยโอกาส</t>
  </si>
  <si>
    <t>กองสวัสดิการสังคม</t>
  </si>
  <si>
    <t>1.2 แผนงานการศาสนาวัฒนธรรมและนันทนาการ</t>
  </si>
  <si>
    <t>1.2 แผนงานสังคมสงเคราะห์</t>
  </si>
  <si>
    <t>1.3 แผนงานงบกลาง</t>
  </si>
  <si>
    <t>1.2 แผนงานการศึกษา</t>
  </si>
  <si>
    <t>1.3 แผนงานสาธารณสุขและสิ่งแวดล้อม</t>
  </si>
  <si>
    <t xml:space="preserve"> -  14   -</t>
  </si>
  <si>
    <t xml:space="preserve"> - 16    -</t>
  </si>
  <si>
    <t xml:space="preserve"> - 17 -</t>
  </si>
  <si>
    <t xml:space="preserve"> -  18   -</t>
  </si>
  <si>
    <t xml:space="preserve"> - 19    -</t>
  </si>
  <si>
    <t xml:space="preserve"> -  20   -</t>
  </si>
  <si>
    <t xml:space="preserve"> -  21   -</t>
  </si>
  <si>
    <t xml:space="preserve"> -  22   -</t>
  </si>
  <si>
    <t xml:space="preserve"> -  23   -</t>
  </si>
  <si>
    <t xml:space="preserve"> -  24  -</t>
  </si>
  <si>
    <t>โครงการสงเคราะห์ครอบครัวที่ประสบ</t>
  </si>
  <si>
    <t>ความเดือดร้อนกรณีได้รับผลกระทบจาก</t>
  </si>
  <si>
    <t>โรคติดเชื้อไวรัสโคโรนา 2019 (โควิด-19)</t>
  </si>
  <si>
    <t>(เงินสำรองจ่าย)</t>
  </si>
  <si>
    <t>เพื่อช่วยเหลือสงเคราะห์ครอบครัวที่ประสบ</t>
  </si>
  <si>
    <t>โรคติดเชื้อไวรัสโคโรนา2019 (โควิด-19)</t>
  </si>
  <si>
    <t xml:space="preserve">      -  4    - </t>
  </si>
  <si>
    <t xml:space="preserve">      -   5   - </t>
  </si>
  <si>
    <t xml:space="preserve">      -  6   - </t>
  </si>
  <si>
    <t xml:space="preserve"> -  25   -</t>
  </si>
  <si>
    <t xml:space="preserve"> -  26  -</t>
  </si>
  <si>
    <t xml:space="preserve"> -  27  -</t>
  </si>
  <si>
    <t xml:space="preserve"> -  28  -</t>
  </si>
  <si>
    <t xml:space="preserve"> -  29  -</t>
  </si>
  <si>
    <t xml:space="preserve"> -  30   -</t>
  </si>
  <si>
    <t xml:space="preserve"> -  31   -</t>
  </si>
  <si>
    <t>จัดอบรมเชิงปฏิบัติการให้ความรู้</t>
  </si>
  <si>
    <t xml:space="preserve">เพื่อช่วยเหลือพัฒนาคุณภาพชีวิต 
</t>
  </si>
  <si>
    <t xml:space="preserve">เพื่อส่งนักกีฬาเข้าร่วมแข่งขันกีฬาละหาน
</t>
  </si>
  <si>
    <t>ทรายสัมพันธ์เกมส์</t>
  </si>
  <si>
    <t xml:space="preserve">จัดกิจกรรมสืบสานประเพณีวัฒนธรรม
</t>
  </si>
  <si>
    <t>จัดทำหน้ากากอนามัย เพื่อแจกจ่ายให้กับ</t>
  </si>
  <si>
    <t>ประชาชนในตำบลสำโรงใหม่  พลังคนไทย</t>
  </si>
  <si>
    <t>ร่วมใจป้องกันไวรัสโคโรนา (COVID -19)</t>
  </si>
  <si>
    <t xml:space="preserve">ขยายเขตประปา  บ้านหนองปลาอีด  ม.4 </t>
  </si>
  <si>
    <t>จากบ้านหนองปลาอีด - บ้านลำดวน</t>
  </si>
  <si>
    <t xml:space="preserve">ขยายเขตระบบประปา  บ้านโคกตาด้วง </t>
  </si>
  <si>
    <t xml:space="preserve"> ม.11</t>
  </si>
  <si>
    <t>ก่อสร้างถนนลูกรัง สายทางจากบ้าน</t>
  </si>
  <si>
    <t xml:space="preserve">นายแถลง  สายยศ - สวนนายแสวง </t>
  </si>
  <si>
    <t>จากนานายท่วม  นุ่มนวลศรี สระหนองปรือ</t>
  </si>
  <si>
    <t xml:space="preserve">ก่อสร้างถนนลูกรัง  บ้านสำโรง  ม.5 </t>
  </si>
  <si>
    <t xml:space="preserve"> สายทางบริเวณรอบหนองบัวแดง</t>
  </si>
  <si>
    <t xml:space="preserve">วางท่อระบายน้ำคอนกรีต  บ้านโคกเฟือง  </t>
  </si>
  <si>
    <t>สายทางเส้นบ้านนายฐิติวัฒน์  พรพีระสกุล</t>
  </si>
  <si>
    <t>ก่อสร้างถนนคอนกรีตเสริมเหล็ก หมู่ 4</t>
  </si>
  <si>
    <t>วางท่อพีวีซี  ท่อประปา 8.5 เส้นผ่าศูนย์</t>
  </si>
  <si>
    <t>กลาง 3 นิ้ว ยาว 880 เมตร</t>
  </si>
  <si>
    <t>กลาง 2 นิ้ว ยาว 1,265 เมตร</t>
  </si>
  <si>
    <t xml:space="preserve">ปานใจนาม ขนาดกว้างเฉลี่ย 5 เมตร </t>
  </si>
  <si>
    <t>ยาว 500 เมตรหนาเฉลี่ย 0.10 เมตร</t>
  </si>
  <si>
    <t xml:space="preserve"> </t>
  </si>
  <si>
    <t>ขนาดกว้าง 3  เมตร ยาว 70   เมตร</t>
  </si>
  <si>
    <t>กว่า 210 ตารางเมตร  ป้าย 1 ป้าย</t>
  </si>
  <si>
    <t>ขนาดกว้าง  4  เมตร ยาว 200   เมตร</t>
  </si>
  <si>
    <t>กว่า 800 ตารางเมตร  ป้าย 1 ป้าย</t>
  </si>
  <si>
    <t>ขนาดกว้าง 4  เมตร ยาว 27   เมตร</t>
  </si>
  <si>
    <t>กว่า  108  ตารางเมตร  ป้าย 1 ป้าย</t>
  </si>
  <si>
    <t xml:space="preserve">ขนาดเส้นผ่าศูนย์กลาง 0.40 เมตร จำนวน </t>
  </si>
  <si>
    <t>130 ท่อนพร้อมบ่อพัก จำนวน 10 บ่อ</t>
  </si>
  <si>
    <t>หนาเฉลี่ย 0.10 เมตร</t>
  </si>
  <si>
    <t>ขนาดกว้างเฉลี่ย 5 เมตร ยาว 1,350 เมตร</t>
  </si>
  <si>
    <t xml:space="preserve">พื้นที่ใช้สอยไม่น้อยกว่า 6,750 ตารางเมตร </t>
  </si>
  <si>
    <t>16 เมตรท่อนพร้อมบ่อพัก จำนวน 4 บ่อ</t>
  </si>
  <si>
    <t xml:space="preserve">ขนาดเส้นผ่าศูนย์กลาง 0.80 เมตร จำนวน </t>
  </si>
  <si>
    <t>2 แถวๆละ 13 ท่อนพร้อมอัดดาดคอนกรีต</t>
  </si>
  <si>
    <t>หน้าท่อคอนกรีต</t>
  </si>
  <si>
    <t>ขนาดกว้าง  4  เมตร ยาว  150  เมตร</t>
  </si>
  <si>
    <t>กว่า   600 ตารางเมตร  ป้าย 1 ป้าย</t>
  </si>
  <si>
    <t>ขนาดกว้าง  4  เมตร ยาว 220   เมตร</t>
  </si>
  <si>
    <t>กว่า 880 ตารางเมตร  ป้าย 1 ป้าย</t>
  </si>
  <si>
    <t>ขนาดกว้าง  4  เมตร ยาว 85   เมตร</t>
  </si>
  <si>
    <t>กว่า     340 ตารางเมตร  ป้าย 1 ป้าย</t>
  </si>
  <si>
    <t>ขนาดกว้าง  4 เมตร ยาว  200  เมตร</t>
  </si>
  <si>
    <t>ขนาดกว้าง 4  เมตร ยาว 220   เมตร</t>
  </si>
  <si>
    <t>กว่า  880 ตารางเมตร  ป้าย 1 ป้าย</t>
  </si>
  <si>
    <t>ก่อสร้างถนนคอนกรีตเสริมเหล็ก หมู่ 6</t>
  </si>
  <si>
    <t>ขนาดกว้าง  6  เมตร ยาว 114   เมตร</t>
  </si>
  <si>
    <t>กว่า 684 ตารางเมตร  ป้าย 1 ป้าย</t>
  </si>
  <si>
    <t>วางท่อระบายน้ำคอนกรีต  บ้านโคกเฟือง ม.2 สายทางเส้นบ้านนายฐิติวัฒน์  พรพีระสกุล</t>
  </si>
  <si>
    <t>กว่า   1,028    ตารางเมตร ป้าย 2 ป้าย</t>
  </si>
  <si>
    <t>กว่า  880   ตารางเมตร ป้าย 1 ป้าย</t>
  </si>
  <si>
    <t>กว่า   880  ตารางเมตร ป้าย 1 ป้าย</t>
  </si>
  <si>
    <t>กว่า   880  ตารางเมตร  ป้าย 1 ป้าย</t>
  </si>
  <si>
    <t xml:space="preserve">กว่า   1,600  ตารางเมตร ป้าย 2 ป้าย </t>
  </si>
  <si>
    <t>กว่า   1,075 ตารางเมตร  ป้าย 2 ป้าย</t>
  </si>
  <si>
    <t>กว่า   4,400  ตารางเมตร  ป้าย 2 ป้าย</t>
  </si>
  <si>
    <t xml:space="preserve">พื้นที่ใช้สอยไม่น้อยกว่า 2,500  ตารางเมตร </t>
  </si>
  <si>
    <t xml:space="preserve">     1.2  แผนงานสร้างความเข้มแข็ง</t>
  </si>
  <si>
    <t>ของชุมชน</t>
  </si>
  <si>
    <t xml:space="preserve">     3.1 แผนงานสาธารณสุขและ</t>
  </si>
  <si>
    <t>สิ่งแวดล้อม</t>
  </si>
  <si>
    <t>1. ยุทธศาสตร์ด้านความปลอดภัยและ</t>
  </si>
  <si>
    <t>รักษาความสงบเรียบร้อยในชีวิตและ</t>
  </si>
  <si>
    <t>ทรัพย์สินของประชาชน</t>
  </si>
  <si>
    <t>สำนักปลัด/คลัง</t>
  </si>
  <si>
    <t>วางท่อระบายน้ำคอนกรีต บ้านโคกใหม่  ม.3  จากนานายท่วม  นุ่มนวลศรี สระหนองปรือ</t>
  </si>
  <si>
    <t xml:space="preserve">วางท่อระบายน้ำคอนกรีต บ้านโคกใหม่ ม.3  </t>
  </si>
  <si>
    <t>ก่อสร้างถนน คสล.บ้านหนองด่าน  ม.7  สายทางจากบ้านนางนันทนา  สาละ  บ้านนายวิเศษ  มณีวงค์</t>
  </si>
  <si>
    <t>ม.4</t>
  </si>
  <si>
    <t xml:space="preserve">วัฒนธรรมและประเพณี กีฬา  </t>
  </si>
  <si>
    <t>นันทนาการ</t>
  </si>
  <si>
    <t>3. ยุทธศาสตร์ด้านการพัฒนาระบบการ</t>
  </si>
  <si>
    <t>จัดการทรัพยากรธรรมชาติสิ่งแวดล้อม</t>
  </si>
  <si>
    <t>และการท่องเที่ยว</t>
  </si>
  <si>
    <t>ก่อสร้างถนน คสล.บ้านสำโรง  หมู่ที่ 5 จากบ้านนายสมจิต แจดนวน -บ้านนายปล้อง  แจดนวน(ช่วงที่2)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</si>
</sst>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94" formatCode="_(* #,##0.00_);_(* \(#,##0.00\);_(* &quot;-&quot;??_);_(@_)"/>
    <numFmt numFmtId="203" formatCode="_(* #,##0_);_(* \(#,##0\);_(* &quot;-&quot;??_);_(@_)"/>
    <numFmt numFmtId="204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6"/>
      <name val="TH SarabunIT๙"/>
      <family val="2"/>
    </font>
    <font>
      <b/>
      <sz val="16"/>
      <name val="TH SarabunIT๙"/>
      <family val="2"/>
    </font>
    <font>
      <sz val="16"/>
      <color indexed="8"/>
      <name val="TH SarabunIT๙"/>
      <family val="2"/>
    </font>
    <font>
      <b/>
      <sz val="16"/>
      <color indexed="8"/>
      <name val="TH SarabunIT๙"/>
      <family val="2"/>
    </font>
    <font>
      <sz val="16"/>
      <name val="Wingdings 2"/>
      <family val="1"/>
      <charset val="2"/>
    </font>
    <font>
      <sz val="11"/>
      <color rgb="FF000000"/>
      <name val="Tahoma"/>
      <family val="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194" fontId="1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 applyAlignment="1">
      <alignment horizontal="center"/>
    </xf>
    <xf numFmtId="203" fontId="2" fillId="0" borderId="0" xfId="2" applyNumberFormat="1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203" fontId="2" fillId="0" borderId="0" xfId="2" applyNumberFormat="1" applyFont="1"/>
    <xf numFmtId="203" fontId="3" fillId="0" borderId="1" xfId="2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03" fontId="3" fillId="0" borderId="2" xfId="2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203" fontId="2" fillId="0" borderId="3" xfId="2" applyNumberFormat="1" applyFont="1" applyBorder="1"/>
    <xf numFmtId="0" fontId="2" fillId="0" borderId="1" xfId="0" applyFont="1" applyBorder="1"/>
    <xf numFmtId="203" fontId="2" fillId="0" borderId="1" xfId="2" applyNumberFormat="1" applyFont="1" applyBorder="1" applyAlignment="1">
      <alignment vertical="top" wrapText="1"/>
    </xf>
    <xf numFmtId="203" fontId="2" fillId="0" borderId="3" xfId="2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203" fontId="2" fillId="0" borderId="2" xfId="2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203" fontId="2" fillId="0" borderId="0" xfId="2" applyNumberFormat="1" applyFont="1" applyBorder="1" applyAlignment="1">
      <alignment vertical="top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03" fontId="2" fillId="0" borderId="0" xfId="2" applyNumberFormat="1" applyFont="1" applyAlignment="1">
      <alignment vertical="center"/>
    </xf>
    <xf numFmtId="0" fontId="3" fillId="0" borderId="0" xfId="0" applyFont="1"/>
    <xf numFmtId="0" fontId="2" fillId="0" borderId="3" xfId="0" applyFont="1" applyBorder="1" applyAlignment="1">
      <alignment horizontal="left" vertical="top" wrapText="1"/>
    </xf>
    <xf numFmtId="203" fontId="2" fillId="0" borderId="1" xfId="2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/>
    </xf>
    <xf numFmtId="203" fontId="2" fillId="0" borderId="3" xfId="2" applyNumberFormat="1" applyFont="1" applyBorder="1" applyAlignment="1">
      <alignment horizontal="justify" vertical="top" wrapText="1"/>
    </xf>
    <xf numFmtId="203" fontId="2" fillId="0" borderId="2" xfId="2" applyNumberFormat="1" applyFont="1" applyBorder="1" applyAlignment="1">
      <alignment horizontal="justify" vertical="top" wrapText="1"/>
    </xf>
    <xf numFmtId="203" fontId="2" fillId="0" borderId="0" xfId="2" applyNumberFormat="1" applyFont="1" applyBorder="1" applyAlignment="1">
      <alignment horizontal="justify" vertical="top" wrapText="1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203" fontId="2" fillId="0" borderId="4" xfId="2" applyNumberFormat="1" applyFont="1" applyBorder="1" applyAlignment="1">
      <alignment vertical="center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vertical="top" wrapText="1"/>
    </xf>
    <xf numFmtId="203" fontId="2" fillId="0" borderId="7" xfId="2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203" fontId="2" fillId="0" borderId="5" xfId="2" applyNumberFormat="1" applyFont="1" applyBorder="1" applyAlignment="1">
      <alignment vertical="top" wrapText="1"/>
    </xf>
    <xf numFmtId="204" fontId="2" fillId="0" borderId="1" xfId="2" applyNumberFormat="1" applyFont="1" applyBorder="1" applyAlignment="1">
      <alignment horizontal="left" vertical="top"/>
    </xf>
    <xf numFmtId="0" fontId="2" fillId="0" borderId="7" xfId="0" applyFont="1" applyBorder="1" applyAlignment="1">
      <alignment vertical="top" wrapText="1"/>
    </xf>
    <xf numFmtId="203" fontId="3" fillId="0" borderId="3" xfId="2" applyNumberFormat="1" applyFont="1" applyBorder="1" applyAlignment="1">
      <alignment horizontal="center" vertical="center" wrapText="1"/>
    </xf>
    <xf numFmtId="204" fontId="2" fillId="0" borderId="3" xfId="2" applyNumberFormat="1" applyFont="1" applyBorder="1" applyAlignment="1">
      <alignment horizontal="left" vertical="top"/>
    </xf>
    <xf numFmtId="0" fontId="2" fillId="0" borderId="9" xfId="0" applyFont="1" applyBorder="1"/>
    <xf numFmtId="0" fontId="2" fillId="0" borderId="3" xfId="0" applyFont="1" applyBorder="1" applyAlignment="1"/>
    <xf numFmtId="203" fontId="2" fillId="0" borderId="1" xfId="2" applyNumberFormat="1" applyFont="1" applyBorder="1" applyAlignment="1">
      <alignment horizontal="right" vertical="top" wrapText="1"/>
    </xf>
    <xf numFmtId="203" fontId="2" fillId="0" borderId="3" xfId="2" applyNumberFormat="1" applyFont="1" applyBorder="1" applyAlignment="1">
      <alignment horizontal="right" vertical="top" wrapText="1"/>
    </xf>
    <xf numFmtId="203" fontId="2" fillId="0" borderId="0" xfId="2" applyNumberFormat="1" applyFont="1" applyBorder="1" applyAlignment="1">
      <alignment horizontal="center" vertical="top" wrapText="1"/>
    </xf>
    <xf numFmtId="203" fontId="2" fillId="0" borderId="1" xfId="2" applyNumberFormat="1" applyFont="1" applyFill="1" applyBorder="1" applyAlignment="1">
      <alignment horizontal="right" vertical="center" wrapText="1" readingOrder="1"/>
    </xf>
    <xf numFmtId="203" fontId="2" fillId="0" borderId="0" xfId="2" applyNumberFormat="1" applyFont="1" applyBorder="1"/>
    <xf numFmtId="203" fontId="2" fillId="0" borderId="4" xfId="2" applyNumberFormat="1" applyFont="1" applyBorder="1"/>
    <xf numFmtId="203" fontId="2" fillId="0" borderId="2" xfId="2" applyNumberFormat="1" applyFont="1" applyBorder="1"/>
    <xf numFmtId="0" fontId="2" fillId="2" borderId="0" xfId="1" applyNumberFormat="1" applyFont="1" applyFill="1" applyBorder="1" applyAlignment="1">
      <alignment horizontal="left" vertical="center" wrapText="1" readingOrder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03" fontId="2" fillId="0" borderId="3" xfId="2" applyNumberFormat="1" applyFont="1" applyFill="1" applyBorder="1" applyAlignment="1">
      <alignment horizontal="right" vertical="center" wrapText="1" readingOrder="1"/>
    </xf>
    <xf numFmtId="203" fontId="2" fillId="0" borderId="2" xfId="2" applyNumberFormat="1" applyFont="1" applyFill="1" applyBorder="1" applyAlignment="1">
      <alignment horizontal="right" vertical="center" wrapText="1" readingOrder="1"/>
    </xf>
    <xf numFmtId="0" fontId="2" fillId="0" borderId="0" xfId="0" applyFont="1" applyBorder="1" applyAlignment="1">
      <alignment horizontal="center"/>
    </xf>
    <xf numFmtId="203" fontId="2" fillId="0" borderId="0" xfId="2" applyNumberFormat="1" applyFont="1" applyFill="1" applyBorder="1" applyAlignment="1">
      <alignment horizontal="right" vertical="center" wrapText="1" readingOrder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203" fontId="2" fillId="0" borderId="3" xfId="2" applyNumberFormat="1" applyFont="1" applyBorder="1" applyAlignment="1">
      <alignment horizontal="left" vertical="top" wrapText="1"/>
    </xf>
    <xf numFmtId="203" fontId="2" fillId="0" borderId="1" xfId="2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203" fontId="2" fillId="0" borderId="2" xfId="2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203" fontId="2" fillId="0" borderId="0" xfId="2" applyNumberFormat="1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03" fontId="2" fillId="0" borderId="8" xfId="2" applyNumberFormat="1" applyFont="1" applyBorder="1"/>
    <xf numFmtId="203" fontId="2" fillId="0" borderId="10" xfId="2" applyNumberFormat="1" applyFont="1" applyBorder="1" applyAlignment="1">
      <alignment vertical="top" wrapText="1"/>
    </xf>
    <xf numFmtId="203" fontId="2" fillId="0" borderId="8" xfId="2" applyNumberFormat="1" applyFont="1" applyBorder="1" applyAlignment="1">
      <alignment vertical="top" wrapText="1"/>
    </xf>
    <xf numFmtId="203" fontId="2" fillId="0" borderId="6" xfId="2" applyNumberFormat="1" applyFont="1" applyBorder="1" applyAlignment="1">
      <alignment vertical="top" wrapText="1"/>
    </xf>
    <xf numFmtId="0" fontId="2" fillId="2" borderId="0" xfId="1" applyNumberFormat="1" applyFont="1" applyFill="1" applyBorder="1" applyAlignment="1">
      <alignment horizontal="left" vertical="top" wrapText="1" readingOrder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03" fontId="2" fillId="0" borderId="6" xfId="2" applyNumberFormat="1" applyFont="1" applyBorder="1"/>
    <xf numFmtId="203" fontId="2" fillId="0" borderId="8" xfId="2" applyNumberFormat="1" applyFont="1" applyFill="1" applyBorder="1" applyAlignment="1">
      <alignment horizontal="right" vertical="center" wrapText="1" readingOrder="1"/>
    </xf>
    <xf numFmtId="203" fontId="2" fillId="0" borderId="10" xfId="2" applyNumberFormat="1" applyFont="1" applyFill="1" applyBorder="1" applyAlignment="1">
      <alignment horizontal="right" vertical="center" wrapText="1" readingOrder="1"/>
    </xf>
    <xf numFmtId="0" fontId="2" fillId="0" borderId="3" xfId="0" applyFont="1" applyBorder="1" applyAlignment="1">
      <alignment horizontal="left" vertical="top" wrapText="1" shrinkToFit="1" readingOrder="1"/>
    </xf>
    <xf numFmtId="204" fontId="2" fillId="0" borderId="1" xfId="2" applyNumberFormat="1" applyFont="1" applyBorder="1" applyAlignment="1">
      <alignment horizontal="center"/>
    </xf>
    <xf numFmtId="204" fontId="2" fillId="0" borderId="3" xfId="2" applyNumberFormat="1" applyFont="1" applyBorder="1" applyAlignment="1">
      <alignment horizontal="center"/>
    </xf>
    <xf numFmtId="0" fontId="2" fillId="2" borderId="1" xfId="1" applyNumberFormat="1" applyFont="1" applyFill="1" applyBorder="1" applyAlignment="1">
      <alignment vertical="top" wrapText="1" readingOrder="1"/>
    </xf>
    <xf numFmtId="0" fontId="2" fillId="2" borderId="3" xfId="1" applyNumberFormat="1" applyFont="1" applyFill="1" applyBorder="1" applyAlignment="1">
      <alignment vertical="top" wrapText="1" readingOrder="1"/>
    </xf>
    <xf numFmtId="0" fontId="2" fillId="0" borderId="1" xfId="0" applyFont="1" applyBorder="1" applyAlignment="1">
      <alignment horizontal="left" vertical="top" wrapText="1" shrinkToFit="1" readingOrder="1"/>
    </xf>
    <xf numFmtId="194" fontId="2" fillId="0" borderId="1" xfId="2" applyNumberFormat="1" applyFont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203" fontId="2" fillId="0" borderId="1" xfId="2" applyNumberFormat="1" applyFont="1" applyBorder="1" applyAlignment="1">
      <alignment horizontal="center" vertical="top" wrapText="1"/>
    </xf>
    <xf numFmtId="203" fontId="2" fillId="0" borderId="3" xfId="2" applyNumberFormat="1" applyFont="1" applyBorder="1" applyAlignment="1">
      <alignment horizontal="center" vertical="top" wrapText="1"/>
    </xf>
    <xf numFmtId="203" fontId="2" fillId="0" borderId="2" xfId="2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9" xfId="0" applyFont="1" applyBorder="1" applyAlignment="1">
      <alignment vertical="top" wrapText="1"/>
    </xf>
    <xf numFmtId="203" fontId="2" fillId="0" borderId="1" xfId="2" applyNumberFormat="1" applyFont="1" applyBorder="1"/>
    <xf numFmtId="203" fontId="3" fillId="0" borderId="0" xfId="2" applyNumberFormat="1" applyFont="1"/>
    <xf numFmtId="203" fontId="8" fillId="0" borderId="1" xfId="0" applyNumberFormat="1" applyFont="1" applyBorder="1"/>
    <xf numFmtId="203" fontId="2" fillId="0" borderId="1" xfId="2" applyNumberFormat="1" applyFont="1" applyBorder="1" applyAlignment="1">
      <alignment horizontal="center" vertical="center"/>
    </xf>
    <xf numFmtId="203" fontId="2" fillId="0" borderId="2" xfId="2" applyNumberFormat="1" applyFont="1" applyBorder="1" applyAlignment="1">
      <alignment horizontal="center" vertical="center"/>
    </xf>
    <xf numFmtId="203" fontId="2" fillId="0" borderId="3" xfId="2" applyNumberFormat="1" applyFont="1" applyBorder="1" applyAlignment="1">
      <alignment horizontal="center"/>
    </xf>
    <xf numFmtId="203" fontId="2" fillId="0" borderId="1" xfId="2" applyNumberFormat="1" applyFont="1" applyBorder="1" applyAlignment="1">
      <alignment horizontal="center"/>
    </xf>
    <xf numFmtId="203" fontId="2" fillId="0" borderId="0" xfId="2" applyNumberFormat="1" applyFont="1" applyBorder="1" applyAlignment="1">
      <alignment horizontal="center" vertical="center"/>
    </xf>
    <xf numFmtId="194" fontId="2" fillId="0" borderId="0" xfId="2" applyNumberFormat="1" applyFont="1" applyBorder="1"/>
    <xf numFmtId="203" fontId="2" fillId="0" borderId="0" xfId="0" applyNumberFormat="1" applyFont="1" applyBorder="1"/>
    <xf numFmtId="194" fontId="2" fillId="0" borderId="3" xfId="2" applyNumberFormat="1" applyFont="1" applyBorder="1" applyAlignment="1">
      <alignment horizontal="center"/>
    </xf>
    <xf numFmtId="4" fontId="8" fillId="0" borderId="0" xfId="0" applyNumberFormat="1" applyFont="1"/>
    <xf numFmtId="43" fontId="2" fillId="0" borderId="0" xfId="0" applyNumberFormat="1" applyFont="1" applyBorder="1"/>
    <xf numFmtId="203" fontId="9" fillId="0" borderId="1" xfId="2" applyNumberFormat="1" applyFont="1" applyBorder="1" applyAlignment="1">
      <alignment horizontal="center" wrapText="1"/>
    </xf>
    <xf numFmtId="203" fontId="9" fillId="0" borderId="2" xfId="2" applyNumberFormat="1" applyFont="1" applyBorder="1" applyAlignment="1">
      <alignment horizontal="center" vertical="center" wrapText="1"/>
    </xf>
    <xf numFmtId="0" fontId="4" fillId="0" borderId="0" xfId="0" applyFont="1"/>
    <xf numFmtId="194" fontId="4" fillId="0" borderId="0" xfId="2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2" fontId="5" fillId="0" borderId="1" xfId="2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94" fontId="5" fillId="0" borderId="1" xfId="2" applyNumberFormat="1" applyFont="1" applyBorder="1" applyAlignment="1">
      <alignment horizontal="center" vertical="top" wrapText="1"/>
    </xf>
    <xf numFmtId="194" fontId="5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2" fontId="5" fillId="0" borderId="3" xfId="2" applyNumberFormat="1" applyFont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94" fontId="5" fillId="0" borderId="3" xfId="2" applyNumberFormat="1" applyFont="1" applyBorder="1" applyAlignment="1">
      <alignment horizontal="center" vertical="top" wrapText="1"/>
    </xf>
    <xf numFmtId="2" fontId="5" fillId="0" borderId="3" xfId="0" applyNumberFormat="1" applyFont="1" applyBorder="1" applyAlignment="1">
      <alignment horizontal="center" vertical="top" wrapText="1"/>
    </xf>
    <xf numFmtId="0" fontId="4" fillId="0" borderId="0" xfId="0" applyFont="1" applyBorder="1"/>
    <xf numFmtId="0" fontId="5" fillId="0" borderId="3" xfId="0" applyFont="1" applyBorder="1" applyAlignment="1">
      <alignment horizontal="center"/>
    </xf>
    <xf numFmtId="19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194" fontId="5" fillId="0" borderId="2" xfId="0" applyNumberFormat="1" applyFont="1" applyBorder="1" applyAlignment="1">
      <alignment horizontal="center"/>
    </xf>
    <xf numFmtId="2" fontId="5" fillId="0" borderId="2" xfId="2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2" fontId="4" fillId="0" borderId="3" xfId="2" applyNumberFormat="1" applyFont="1" applyBorder="1" applyAlignment="1">
      <alignment horizontal="center" vertical="top" wrapText="1"/>
    </xf>
    <xf numFmtId="194" fontId="4" fillId="0" borderId="3" xfId="2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94" fontId="4" fillId="0" borderId="3" xfId="2" applyNumberFormat="1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1" fontId="4" fillId="0" borderId="3" xfId="2" applyNumberFormat="1" applyFont="1" applyBorder="1" applyAlignment="1">
      <alignment horizontal="center" vertical="top" wrapText="1"/>
    </xf>
    <xf numFmtId="4" fontId="4" fillId="0" borderId="3" xfId="2" applyNumberFormat="1" applyFont="1" applyBorder="1" applyAlignment="1">
      <alignment vertical="top" wrapText="1"/>
    </xf>
    <xf numFmtId="0" fontId="5" fillId="0" borderId="11" xfId="0" applyFont="1" applyBorder="1" applyAlignment="1">
      <alignment horizontal="right" vertical="top" wrapText="1"/>
    </xf>
    <xf numFmtId="1" fontId="5" fillId="0" borderId="12" xfId="0" applyNumberFormat="1" applyFont="1" applyBorder="1" applyAlignment="1">
      <alignment horizontal="center" vertical="top" wrapText="1"/>
    </xf>
    <xf numFmtId="1" fontId="5" fillId="0" borderId="13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/>
    </xf>
    <xf numFmtId="2" fontId="5" fillId="0" borderId="11" xfId="2" applyNumberFormat="1" applyFont="1" applyBorder="1" applyAlignment="1">
      <alignment horizontal="center" vertical="top" wrapText="1"/>
    </xf>
    <xf numFmtId="194" fontId="5" fillId="0" borderId="11" xfId="2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0" xfId="0" applyFont="1"/>
    <xf numFmtId="1" fontId="4" fillId="0" borderId="3" xfId="0" applyNumberFormat="1" applyFont="1" applyBorder="1" applyAlignment="1">
      <alignment horizontal="center" vertical="top" wrapText="1"/>
    </xf>
    <xf numFmtId="204" fontId="8" fillId="0" borderId="3" xfId="2" applyNumberFormat="1" applyFont="1" applyBorder="1" applyAlignment="1">
      <alignment horizontal="center" vertical="center"/>
    </xf>
    <xf numFmtId="194" fontId="8" fillId="0" borderId="3" xfId="2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top" wrapText="1"/>
    </xf>
    <xf numFmtId="2" fontId="5" fillId="0" borderId="11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2" fontId="4" fillId="0" borderId="1" xfId="2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2" fontId="2" fillId="0" borderId="3" xfId="2" applyNumberFormat="1" applyFont="1" applyBorder="1" applyAlignment="1">
      <alignment horizontal="center" vertical="top" wrapText="1"/>
    </xf>
    <xf numFmtId="194" fontId="2" fillId="0" borderId="3" xfId="2" applyNumberFormat="1" applyFont="1" applyBorder="1" applyAlignment="1">
      <alignment horizontal="center" vertical="top" wrapText="1"/>
    </xf>
    <xf numFmtId="1" fontId="3" fillId="0" borderId="11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194" fontId="3" fillId="0" borderId="11" xfId="2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2" fontId="3" fillId="0" borderId="3" xfId="2" applyNumberFormat="1" applyFont="1" applyBorder="1" applyAlignment="1">
      <alignment horizontal="center" vertical="top" wrapText="1"/>
    </xf>
    <xf numFmtId="1" fontId="2" fillId="0" borderId="3" xfId="2" applyNumberFormat="1" applyFont="1" applyBorder="1" applyAlignment="1">
      <alignment horizontal="center" vertical="top" wrapText="1"/>
    </xf>
    <xf numFmtId="194" fontId="8" fillId="0" borderId="0" xfId="2" applyNumberFormat="1" applyFont="1" applyAlignment="1">
      <alignment horizontal="center"/>
    </xf>
    <xf numFmtId="203" fontId="4" fillId="0" borderId="3" xfId="2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194" fontId="5" fillId="0" borderId="1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1" fontId="5" fillId="0" borderId="0" xfId="0" applyNumberFormat="1" applyFont="1" applyBorder="1" applyAlignment="1">
      <alignment horizontal="center" vertical="top" wrapText="1"/>
    </xf>
    <xf numFmtId="194" fontId="5" fillId="0" borderId="0" xfId="0" applyNumberFormat="1" applyFont="1" applyBorder="1" applyAlignment="1">
      <alignment horizontal="center" vertical="top" wrapText="1"/>
    </xf>
    <xf numFmtId="194" fontId="2" fillId="0" borderId="0" xfId="2" applyNumberFormat="1" applyFont="1"/>
    <xf numFmtId="194" fontId="5" fillId="0" borderId="2" xfId="2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94" fontId="2" fillId="0" borderId="3" xfId="2" applyNumberFormat="1" applyFont="1" applyBorder="1" applyAlignment="1">
      <alignment vertical="top" wrapText="1"/>
    </xf>
    <xf numFmtId="0" fontId="8" fillId="0" borderId="3" xfId="0" applyFont="1" applyBorder="1" applyAlignment="1">
      <alignment horizontal="left" vertical="top" wrapText="1" shrinkToFit="1" readingOrder="1"/>
    </xf>
    <xf numFmtId="4" fontId="4" fillId="0" borderId="3" xfId="0" applyNumberFormat="1" applyFont="1" applyBorder="1"/>
    <xf numFmtId="194" fontId="2" fillId="0" borderId="0" xfId="2" applyNumberFormat="1" applyFont="1" applyBorder="1" applyAlignment="1">
      <alignment horizontal="center"/>
    </xf>
    <xf numFmtId="194" fontId="2" fillId="0" borderId="3" xfId="0" applyNumberFormat="1" applyFont="1" applyBorder="1" applyAlignment="1">
      <alignment horizontal="center"/>
    </xf>
    <xf numFmtId="194" fontId="2" fillId="0" borderId="3" xfId="2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center" vertical="top" wrapText="1"/>
    </xf>
    <xf numFmtId="194" fontId="8" fillId="0" borderId="3" xfId="2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right" vertical="center" wrapText="1"/>
    </xf>
    <xf numFmtId="1" fontId="5" fillId="0" borderId="15" xfId="0" applyNumberFormat="1" applyFont="1" applyBorder="1" applyAlignment="1">
      <alignment horizontal="center" vertical="top" wrapText="1"/>
    </xf>
    <xf numFmtId="2" fontId="5" fillId="0" borderId="15" xfId="2" applyNumberFormat="1" applyFont="1" applyBorder="1" applyAlignment="1">
      <alignment horizontal="center" vertical="top" wrapText="1"/>
    </xf>
    <xf numFmtId="194" fontId="3" fillId="0" borderId="15" xfId="2" applyNumberFormat="1" applyFont="1" applyBorder="1" applyAlignment="1">
      <alignment horizontal="center" vertical="top" wrapText="1"/>
    </xf>
    <xf numFmtId="194" fontId="5" fillId="0" borderId="15" xfId="2" applyNumberFormat="1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1" fontId="4" fillId="0" borderId="0" xfId="0" applyNumberFormat="1" applyFont="1" applyAlignment="1">
      <alignment horizontal="center"/>
    </xf>
    <xf numFmtId="2" fontId="4" fillId="0" borderId="0" xfId="2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top" wrapText="1" readingOrder="1"/>
    </xf>
    <xf numFmtId="0" fontId="2" fillId="2" borderId="3" xfId="1" applyNumberFormat="1" applyFont="1" applyFill="1" applyBorder="1" applyAlignment="1">
      <alignment horizontal="left" vertical="top" wrapText="1" readingOrder="1"/>
    </xf>
    <xf numFmtId="0" fontId="2" fillId="2" borderId="2" xfId="1" applyNumberFormat="1" applyFont="1" applyFill="1" applyBorder="1" applyAlignment="1">
      <alignment horizontal="left" vertical="top" wrapText="1" readingOrder="1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/>
    </xf>
  </cellXfs>
  <cellStyles count="3">
    <cellStyle name="Normal" xfId="1"/>
    <cellStyle name="เครื่องหมายจุลภาค" xfId="2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opLeftCell="A28" workbookViewId="0">
      <selection activeCell="A39" sqref="A39"/>
    </sheetView>
  </sheetViews>
  <sheetFormatPr defaultRowHeight="24" customHeight="1"/>
  <cols>
    <col min="1" max="1" width="31.25" style="124" customWidth="1"/>
    <col min="2" max="2" width="9.625" style="209" customWidth="1"/>
    <col min="3" max="3" width="12.625" style="124" customWidth="1"/>
    <col min="4" max="4" width="13.125" style="209" customWidth="1"/>
    <col min="5" max="5" width="12.5" style="210" customWidth="1"/>
    <col min="6" max="6" width="16.5" style="125" customWidth="1"/>
    <col min="7" max="7" width="17.375" style="125" customWidth="1"/>
    <col min="8" max="8" width="10" style="126" customWidth="1"/>
    <col min="9" max="9" width="13" style="127" customWidth="1"/>
    <col min="10" max="10" width="9" style="124"/>
    <col min="11" max="11" width="14.25" style="124" customWidth="1"/>
    <col min="12" max="16384" width="9" style="124"/>
  </cols>
  <sheetData>
    <row r="1" spans="1:9" ht="24" customHeight="1">
      <c r="A1" s="218" t="s">
        <v>361</v>
      </c>
      <c r="B1" s="218"/>
      <c r="C1" s="218"/>
      <c r="D1" s="218"/>
      <c r="E1" s="218"/>
      <c r="F1" s="218"/>
      <c r="G1" s="218"/>
      <c r="H1" s="218"/>
      <c r="I1" s="218"/>
    </row>
    <row r="2" spans="1:9" ht="24" customHeight="1">
      <c r="A2" s="213" t="s">
        <v>11</v>
      </c>
      <c r="B2" s="213"/>
      <c r="C2" s="213"/>
      <c r="D2" s="213"/>
      <c r="E2" s="213"/>
      <c r="F2" s="213"/>
      <c r="G2" s="213"/>
      <c r="H2" s="213"/>
      <c r="I2" s="213"/>
    </row>
    <row r="3" spans="1:9" ht="24" customHeight="1">
      <c r="A3" s="213" t="s">
        <v>48</v>
      </c>
      <c r="B3" s="213"/>
      <c r="C3" s="213"/>
      <c r="D3" s="213"/>
      <c r="E3" s="213"/>
      <c r="F3" s="213"/>
      <c r="G3" s="213"/>
      <c r="H3" s="213"/>
      <c r="I3" s="213"/>
    </row>
    <row r="4" spans="1:9" ht="24" customHeight="1">
      <c r="A4" s="214" t="s">
        <v>4</v>
      </c>
      <c r="B4" s="214"/>
      <c r="C4" s="214"/>
      <c r="D4" s="214"/>
      <c r="E4" s="214"/>
      <c r="F4" s="214"/>
      <c r="G4" s="214"/>
      <c r="H4" s="214"/>
      <c r="I4" s="214"/>
    </row>
    <row r="5" spans="1:9" ht="24" customHeight="1">
      <c r="A5" s="128"/>
      <c r="B5" s="129" t="s">
        <v>19</v>
      </c>
      <c r="C5" s="130" t="s">
        <v>23</v>
      </c>
      <c r="D5" s="130" t="s">
        <v>23</v>
      </c>
      <c r="E5" s="129" t="s">
        <v>6</v>
      </c>
      <c r="F5" s="131" t="s">
        <v>22</v>
      </c>
      <c r="G5" s="132" t="s">
        <v>0</v>
      </c>
      <c r="H5" s="133" t="s">
        <v>6</v>
      </c>
      <c r="I5" s="215" t="s">
        <v>1</v>
      </c>
    </row>
    <row r="6" spans="1:9" s="139" customFormat="1" ht="20.25" customHeight="1">
      <c r="A6" s="134" t="s">
        <v>5</v>
      </c>
      <c r="B6" s="135" t="s">
        <v>20</v>
      </c>
      <c r="C6" s="136" t="s">
        <v>24</v>
      </c>
      <c r="D6" s="136" t="s">
        <v>7</v>
      </c>
      <c r="E6" s="135" t="s">
        <v>8</v>
      </c>
      <c r="F6" s="137" t="s">
        <v>0</v>
      </c>
      <c r="G6" s="137" t="s">
        <v>20</v>
      </c>
      <c r="H6" s="138" t="s">
        <v>0</v>
      </c>
      <c r="I6" s="216"/>
    </row>
    <row r="7" spans="1:9" s="139" customFormat="1" ht="24" customHeight="1">
      <c r="A7" s="134"/>
      <c r="B7" s="136" t="s">
        <v>25</v>
      </c>
      <c r="C7" s="140" t="s">
        <v>26</v>
      </c>
      <c r="D7" s="140" t="s">
        <v>27</v>
      </c>
      <c r="E7" s="135" t="s">
        <v>28</v>
      </c>
      <c r="F7" s="141" t="s">
        <v>7</v>
      </c>
      <c r="G7" s="141" t="s">
        <v>25</v>
      </c>
      <c r="H7" s="135" t="s">
        <v>20</v>
      </c>
      <c r="I7" s="216"/>
    </row>
    <row r="8" spans="1:9" ht="20.25" customHeight="1">
      <c r="A8" s="142"/>
      <c r="B8" s="143" t="s">
        <v>51</v>
      </c>
      <c r="C8" s="143" t="s">
        <v>52</v>
      </c>
      <c r="D8" s="143" t="s">
        <v>13</v>
      </c>
      <c r="E8" s="143" t="s">
        <v>49</v>
      </c>
      <c r="F8" s="144" t="s">
        <v>50</v>
      </c>
      <c r="G8" s="144" t="s">
        <v>49</v>
      </c>
      <c r="H8" s="145" t="s">
        <v>21</v>
      </c>
      <c r="I8" s="217"/>
    </row>
    <row r="9" spans="1:9" ht="24" customHeight="1">
      <c r="A9" s="146" t="s">
        <v>437</v>
      </c>
      <c r="B9" s="147"/>
      <c r="C9" s="146"/>
      <c r="D9" s="147"/>
      <c r="E9" s="148"/>
      <c r="F9" s="149"/>
      <c r="G9" s="149"/>
      <c r="H9" s="150"/>
      <c r="I9" s="151"/>
    </row>
    <row r="10" spans="1:9" ht="24" customHeight="1">
      <c r="A10" s="146" t="s">
        <v>438</v>
      </c>
      <c r="B10" s="147"/>
      <c r="C10" s="146"/>
      <c r="D10" s="147"/>
      <c r="E10" s="148"/>
      <c r="F10" s="149"/>
      <c r="G10" s="149"/>
      <c r="H10" s="150"/>
      <c r="I10" s="151"/>
    </row>
    <row r="11" spans="1:9" ht="24" customHeight="1">
      <c r="A11" s="146" t="s">
        <v>439</v>
      </c>
      <c r="B11" s="147"/>
      <c r="C11" s="146"/>
      <c r="D11" s="147"/>
      <c r="E11" s="148"/>
      <c r="F11" s="152"/>
      <c r="G11" s="152"/>
      <c r="H11" s="150"/>
      <c r="I11" s="151"/>
    </row>
    <row r="12" spans="1:9" ht="24" customHeight="1">
      <c r="A12" s="153" t="s">
        <v>15</v>
      </c>
      <c r="B12" s="154">
        <v>14</v>
      </c>
      <c r="C12" s="154">
        <v>2</v>
      </c>
      <c r="D12" s="127">
        <v>1</v>
      </c>
      <c r="E12" s="148">
        <f>SUM(D12*100/B12)</f>
        <v>7.1428571428571432</v>
      </c>
      <c r="F12" s="152">
        <v>6440</v>
      </c>
      <c r="G12" s="152">
        <v>1450000</v>
      </c>
      <c r="H12" s="150">
        <f>SUM(F12*100/G12)</f>
        <v>0.44413793103448274</v>
      </c>
      <c r="I12" s="151" t="s">
        <v>3</v>
      </c>
    </row>
    <row r="13" spans="1:9" ht="24" customHeight="1">
      <c r="A13" s="153" t="s">
        <v>433</v>
      </c>
      <c r="B13" s="154">
        <v>3</v>
      </c>
      <c r="C13" s="154">
        <v>0</v>
      </c>
      <c r="D13" s="127">
        <v>0</v>
      </c>
      <c r="E13" s="148">
        <f>SUM(D13*100/B13)</f>
        <v>0</v>
      </c>
      <c r="F13" s="155">
        <v>0</v>
      </c>
      <c r="G13" s="152">
        <v>160000</v>
      </c>
      <c r="H13" s="150">
        <f>SUM(F13*100/G13)</f>
        <v>0</v>
      </c>
      <c r="I13" s="151" t="s">
        <v>3</v>
      </c>
    </row>
    <row r="14" spans="1:9" ht="24" customHeight="1">
      <c r="A14" s="153" t="s">
        <v>434</v>
      </c>
      <c r="B14" s="154"/>
      <c r="C14" s="154"/>
      <c r="D14" s="127"/>
      <c r="E14" s="148"/>
      <c r="F14" s="152"/>
      <c r="G14" s="152"/>
      <c r="H14" s="150"/>
      <c r="I14" s="151"/>
    </row>
    <row r="15" spans="1:9" s="164" customFormat="1" ht="24" customHeight="1">
      <c r="A15" s="156" t="s">
        <v>9</v>
      </c>
      <c r="B15" s="157">
        <f>SUM(B12:B14)</f>
        <v>17</v>
      </c>
      <c r="C15" s="158">
        <f>SUM(C12:C14)</f>
        <v>2</v>
      </c>
      <c r="D15" s="159">
        <f>SUM(D12:D14)</f>
        <v>1</v>
      </c>
      <c r="E15" s="160">
        <f>SUM(D15*100/B15)</f>
        <v>5.882352941176471</v>
      </c>
      <c r="F15" s="161">
        <f>SUM(F12:F14)</f>
        <v>6440</v>
      </c>
      <c r="G15" s="161">
        <f>SUM(G12:G14)</f>
        <v>1610000</v>
      </c>
      <c r="H15" s="162">
        <f>SUM(H12:H14)</f>
        <v>0.44413793103448274</v>
      </c>
      <c r="I15" s="163"/>
    </row>
    <row r="16" spans="1:9" ht="21" customHeight="1">
      <c r="A16" s="146" t="s">
        <v>46</v>
      </c>
      <c r="B16" s="165"/>
      <c r="C16" s="165"/>
      <c r="D16" s="127"/>
      <c r="E16" s="148"/>
      <c r="F16" s="149"/>
      <c r="G16" s="149"/>
      <c r="H16" s="150"/>
      <c r="I16" s="151"/>
    </row>
    <row r="17" spans="1:9" ht="18.75" customHeight="1">
      <c r="A17" s="146" t="s">
        <v>445</v>
      </c>
      <c r="B17" s="165"/>
      <c r="C17" s="165"/>
      <c r="D17" s="127"/>
      <c r="E17" s="148"/>
      <c r="F17" s="149"/>
      <c r="G17" s="149"/>
      <c r="H17" s="150"/>
      <c r="I17" s="151"/>
    </row>
    <row r="18" spans="1:9" ht="18.75" customHeight="1">
      <c r="A18" s="146" t="s">
        <v>446</v>
      </c>
      <c r="B18" s="165"/>
      <c r="C18" s="165"/>
      <c r="D18" s="127"/>
      <c r="E18" s="148"/>
      <c r="F18" s="149"/>
      <c r="G18" s="149"/>
      <c r="H18" s="150"/>
      <c r="I18" s="151"/>
    </row>
    <row r="19" spans="1:9" ht="24" customHeight="1">
      <c r="A19" s="153" t="s">
        <v>16</v>
      </c>
      <c r="B19" s="166">
        <v>23</v>
      </c>
      <c r="C19" s="165">
        <v>10</v>
      </c>
      <c r="D19" s="127">
        <v>8</v>
      </c>
      <c r="E19" s="148">
        <f>SUM(D19*100/B19)</f>
        <v>34.782608695652172</v>
      </c>
      <c r="F19" s="167">
        <v>7536980.8399999999</v>
      </c>
      <c r="G19" s="167">
        <v>12305160</v>
      </c>
      <c r="H19" s="150">
        <f>SUM(F19*100/G19)</f>
        <v>61.250571630112894</v>
      </c>
      <c r="I19" s="151" t="s">
        <v>14</v>
      </c>
    </row>
    <row r="20" spans="1:9" ht="24" customHeight="1">
      <c r="A20" s="153" t="s">
        <v>29</v>
      </c>
      <c r="B20" s="166">
        <v>10</v>
      </c>
      <c r="C20" s="165">
        <v>5</v>
      </c>
      <c r="D20" s="127">
        <v>4</v>
      </c>
      <c r="E20" s="148">
        <f>SUM(D20*100/B20)</f>
        <v>40</v>
      </c>
      <c r="F20" s="167">
        <f>233142+200000</f>
        <v>433142</v>
      </c>
      <c r="G20" s="149">
        <v>830000</v>
      </c>
      <c r="H20" s="150">
        <f>SUM(F20*100/G20)</f>
        <v>52.185783132530119</v>
      </c>
      <c r="I20" s="151" t="s">
        <v>14</v>
      </c>
    </row>
    <row r="21" spans="1:9" ht="24" customHeight="1">
      <c r="A21" s="153" t="s">
        <v>30</v>
      </c>
      <c r="B21" s="165"/>
      <c r="C21" s="165"/>
      <c r="D21" s="127"/>
      <c r="E21" s="148"/>
      <c r="F21" s="149"/>
      <c r="G21" s="149"/>
      <c r="H21" s="150"/>
      <c r="I21" s="151"/>
    </row>
    <row r="22" spans="1:9" s="164" customFormat="1" ht="24" customHeight="1">
      <c r="A22" s="156" t="s">
        <v>9</v>
      </c>
      <c r="B22" s="168">
        <f>SUM(B19:B21)</f>
        <v>33</v>
      </c>
      <c r="C22" s="168">
        <f>SUM(C19:C21)</f>
        <v>15</v>
      </c>
      <c r="D22" s="159">
        <f>SUM(D19:D21)</f>
        <v>12</v>
      </c>
      <c r="E22" s="160">
        <f>SUM(D22*100/B22)</f>
        <v>36.363636363636367</v>
      </c>
      <c r="F22" s="161">
        <f>SUM(F19:F21)</f>
        <v>7970122.8399999999</v>
      </c>
      <c r="G22" s="161">
        <f>SUM(G19:G21)</f>
        <v>13135160</v>
      </c>
      <c r="H22" s="169">
        <f>SUM(H19:H21)</f>
        <v>113.43635476264302</v>
      </c>
      <c r="I22" s="163"/>
    </row>
    <row r="23" spans="1:9" ht="21.75" customHeight="1">
      <c r="A23" s="219" t="s">
        <v>362</v>
      </c>
      <c r="B23" s="219"/>
      <c r="C23" s="219"/>
      <c r="D23" s="219"/>
      <c r="E23" s="219"/>
      <c r="F23" s="219"/>
      <c r="G23" s="219"/>
      <c r="H23" s="219"/>
      <c r="I23" s="219"/>
    </row>
    <row r="24" spans="1:9" ht="24" customHeight="1">
      <c r="A24" s="213" t="s">
        <v>11</v>
      </c>
      <c r="B24" s="213"/>
      <c r="C24" s="213"/>
      <c r="D24" s="213"/>
      <c r="E24" s="213"/>
      <c r="F24" s="213"/>
      <c r="G24" s="213"/>
      <c r="H24" s="213"/>
      <c r="I24" s="213"/>
    </row>
    <row r="25" spans="1:9" ht="24" customHeight="1">
      <c r="A25" s="213" t="s">
        <v>48</v>
      </c>
      <c r="B25" s="213"/>
      <c r="C25" s="213"/>
      <c r="D25" s="213"/>
      <c r="E25" s="213"/>
      <c r="F25" s="213"/>
      <c r="G25" s="213"/>
      <c r="H25" s="213"/>
      <c r="I25" s="213"/>
    </row>
    <row r="26" spans="1:9" ht="24" customHeight="1">
      <c r="A26" s="214" t="s">
        <v>4</v>
      </c>
      <c r="B26" s="214"/>
      <c r="C26" s="214"/>
      <c r="D26" s="214"/>
      <c r="E26" s="214"/>
      <c r="F26" s="214"/>
      <c r="G26" s="214"/>
      <c r="H26" s="214"/>
      <c r="I26" s="214"/>
    </row>
    <row r="27" spans="1:9" ht="24" customHeight="1">
      <c r="A27" s="128"/>
      <c r="B27" s="129" t="s">
        <v>19</v>
      </c>
      <c r="C27" s="130" t="s">
        <v>23</v>
      </c>
      <c r="D27" s="130" t="s">
        <v>23</v>
      </c>
      <c r="E27" s="129" t="s">
        <v>6</v>
      </c>
      <c r="F27" s="131" t="s">
        <v>22</v>
      </c>
      <c r="G27" s="132" t="s">
        <v>0</v>
      </c>
      <c r="H27" s="133" t="s">
        <v>6</v>
      </c>
      <c r="I27" s="215" t="s">
        <v>1</v>
      </c>
    </row>
    <row r="28" spans="1:9" s="139" customFormat="1" ht="20.25" customHeight="1">
      <c r="A28" s="134" t="s">
        <v>5</v>
      </c>
      <c r="B28" s="135" t="s">
        <v>20</v>
      </c>
      <c r="C28" s="136" t="s">
        <v>24</v>
      </c>
      <c r="D28" s="136" t="s">
        <v>7</v>
      </c>
      <c r="E28" s="135" t="s">
        <v>8</v>
      </c>
      <c r="F28" s="137" t="s">
        <v>0</v>
      </c>
      <c r="G28" s="137" t="s">
        <v>20</v>
      </c>
      <c r="H28" s="138" t="s">
        <v>0</v>
      </c>
      <c r="I28" s="216"/>
    </row>
    <row r="29" spans="1:9" s="139" customFormat="1" ht="24" customHeight="1">
      <c r="A29" s="134"/>
      <c r="B29" s="136" t="s">
        <v>25</v>
      </c>
      <c r="C29" s="140" t="s">
        <v>26</v>
      </c>
      <c r="D29" s="140" t="s">
        <v>27</v>
      </c>
      <c r="E29" s="135" t="s">
        <v>28</v>
      </c>
      <c r="F29" s="141" t="s">
        <v>7</v>
      </c>
      <c r="G29" s="141" t="s">
        <v>25</v>
      </c>
      <c r="H29" s="135" t="s">
        <v>20</v>
      </c>
      <c r="I29" s="216"/>
    </row>
    <row r="30" spans="1:9" ht="20.25" customHeight="1">
      <c r="A30" s="142"/>
      <c r="B30" s="143" t="s">
        <v>51</v>
      </c>
      <c r="C30" s="143" t="s">
        <v>52</v>
      </c>
      <c r="D30" s="143" t="s">
        <v>13</v>
      </c>
      <c r="E30" s="143" t="s">
        <v>49</v>
      </c>
      <c r="F30" s="144" t="s">
        <v>50</v>
      </c>
      <c r="G30" s="144" t="s">
        <v>49</v>
      </c>
      <c r="H30" s="145" t="s">
        <v>21</v>
      </c>
      <c r="I30" s="217"/>
    </row>
    <row r="31" spans="1:9" ht="24" customHeight="1">
      <c r="A31" s="146" t="s">
        <v>447</v>
      </c>
      <c r="B31" s="171"/>
      <c r="C31" s="146"/>
      <c r="D31" s="171"/>
      <c r="E31" s="172"/>
      <c r="F31" s="149"/>
      <c r="G31" s="149"/>
      <c r="H31" s="150"/>
      <c r="I31" s="151"/>
    </row>
    <row r="32" spans="1:9" s="139" customFormat="1" ht="24" customHeight="1">
      <c r="A32" s="146" t="s">
        <v>448</v>
      </c>
      <c r="B32" s="165"/>
      <c r="C32" s="146"/>
      <c r="D32" s="165"/>
      <c r="E32" s="148"/>
      <c r="F32" s="149"/>
      <c r="G32" s="149"/>
      <c r="H32" s="150"/>
      <c r="I32" s="151"/>
    </row>
    <row r="33" spans="1:9" s="139" customFormat="1" ht="24" customHeight="1">
      <c r="A33" s="146" t="s">
        <v>449</v>
      </c>
      <c r="B33" s="165"/>
      <c r="C33" s="146"/>
      <c r="D33" s="212"/>
      <c r="E33" s="148"/>
      <c r="F33" s="149"/>
      <c r="G33" s="149"/>
      <c r="H33" s="150"/>
      <c r="I33" s="151"/>
    </row>
    <row r="34" spans="1:9" ht="24" customHeight="1">
      <c r="A34" s="153" t="s">
        <v>435</v>
      </c>
      <c r="B34" s="173">
        <v>8</v>
      </c>
      <c r="C34" s="173">
        <v>3</v>
      </c>
      <c r="D34" s="1">
        <v>1</v>
      </c>
      <c r="E34" s="174">
        <f>SUM(D34*100/B34)</f>
        <v>12.5</v>
      </c>
      <c r="F34" s="175">
        <v>25000</v>
      </c>
      <c r="G34" s="175">
        <f>100000+50000+50000+30000+25000+140000+140000+50000</f>
        <v>585000</v>
      </c>
      <c r="H34" s="150">
        <f>SUM(F34*100/G34)</f>
        <v>4.2735042735042734</v>
      </c>
      <c r="I34" s="151" t="s">
        <v>31</v>
      </c>
    </row>
    <row r="35" spans="1:9" ht="24" customHeight="1">
      <c r="A35" s="153" t="s">
        <v>436</v>
      </c>
      <c r="B35" s="173"/>
      <c r="C35" s="173"/>
      <c r="D35" s="1"/>
      <c r="E35" s="174"/>
      <c r="F35" s="175"/>
      <c r="G35" s="175"/>
      <c r="H35" s="150"/>
      <c r="I35" s="151" t="s">
        <v>32</v>
      </c>
    </row>
    <row r="36" spans="1:9" s="164" customFormat="1" ht="24" customHeight="1">
      <c r="A36" s="156" t="s">
        <v>9</v>
      </c>
      <c r="B36" s="176">
        <f>SUM(B34:B35)</f>
        <v>8</v>
      </c>
      <c r="C36" s="176">
        <f>SUM(C34:C35)</f>
        <v>3</v>
      </c>
      <c r="D36" s="177">
        <f>SUM(D34:D35)</f>
        <v>1</v>
      </c>
      <c r="E36" s="160">
        <f>SUM(D36*100/B36)</f>
        <v>12.5</v>
      </c>
      <c r="F36" s="178">
        <f>SUM(F34:F35)</f>
        <v>25000</v>
      </c>
      <c r="G36" s="178">
        <f>SUM(G34:G35)</f>
        <v>585000</v>
      </c>
      <c r="H36" s="169">
        <f>SUM(F36*100/G36)</f>
        <v>4.2735042735042734</v>
      </c>
      <c r="I36" s="163"/>
    </row>
    <row r="37" spans="1:9" ht="24" customHeight="1">
      <c r="A37" s="146" t="s">
        <v>33</v>
      </c>
      <c r="B37" s="179"/>
      <c r="C37" s="179"/>
      <c r="D37" s="1"/>
      <c r="E37" s="180"/>
      <c r="F37" s="175"/>
      <c r="G37" s="175"/>
      <c r="H37" s="150"/>
      <c r="I37" s="151"/>
    </row>
    <row r="38" spans="1:9" ht="24" customHeight="1">
      <c r="A38" s="146" t="s">
        <v>34</v>
      </c>
      <c r="B38" s="179"/>
      <c r="C38" s="179"/>
      <c r="D38" s="1"/>
      <c r="E38" s="180"/>
      <c r="F38" s="175"/>
      <c r="G38" s="175"/>
      <c r="H38" s="150"/>
      <c r="I38" s="151"/>
    </row>
    <row r="39" spans="1:9" ht="24" customHeight="1">
      <c r="A39" s="153" t="s">
        <v>35</v>
      </c>
      <c r="B39" s="181">
        <v>15</v>
      </c>
      <c r="C39" s="181">
        <v>8</v>
      </c>
      <c r="D39" s="1">
        <v>4</v>
      </c>
      <c r="E39" s="174">
        <f>SUM(D39*100/B39)</f>
        <v>26.666666666666668</v>
      </c>
      <c r="F39" s="175">
        <v>807182.5</v>
      </c>
      <c r="G39" s="175">
        <f>1585000-585000</f>
        <v>1000000</v>
      </c>
      <c r="H39" s="150">
        <f>SUM(F39*100/G39)</f>
        <v>80.718249999999998</v>
      </c>
      <c r="I39" s="151" t="s">
        <v>43</v>
      </c>
    </row>
    <row r="40" spans="1:9" ht="24" customHeight="1">
      <c r="A40" s="153" t="s">
        <v>47</v>
      </c>
      <c r="B40" s="181">
        <v>8</v>
      </c>
      <c r="C40" s="181">
        <v>2</v>
      </c>
      <c r="D40" s="1">
        <v>1</v>
      </c>
      <c r="E40" s="174">
        <f>SUM(D40*100/B40)</f>
        <v>12.5</v>
      </c>
      <c r="F40" s="175">
        <v>3000</v>
      </c>
      <c r="G40" s="175">
        <v>510000</v>
      </c>
      <c r="H40" s="150">
        <f>SUM(F40*100/G40)</f>
        <v>0.58823529411764708</v>
      </c>
      <c r="I40" s="151" t="s">
        <v>36</v>
      </c>
    </row>
    <row r="41" spans="1:9" ht="24" customHeight="1">
      <c r="A41" s="153" t="s">
        <v>37</v>
      </c>
      <c r="B41" s="154">
        <v>6</v>
      </c>
      <c r="C41" s="154">
        <v>6</v>
      </c>
      <c r="D41" s="127">
        <v>6</v>
      </c>
      <c r="E41" s="148">
        <f>SUM(D41*100/B41)</f>
        <v>100</v>
      </c>
      <c r="F41" s="149">
        <v>19510344</v>
      </c>
      <c r="G41" s="182">
        <v>17745200</v>
      </c>
      <c r="H41" s="150">
        <f>SUM(F41*100/G41)</f>
        <v>109.94716317652097</v>
      </c>
      <c r="I41" s="151" t="s">
        <v>36</v>
      </c>
    </row>
    <row r="42" spans="1:9" ht="24" customHeight="1">
      <c r="A42" s="153"/>
      <c r="B42" s="154"/>
      <c r="C42" s="154"/>
      <c r="D42" s="127"/>
      <c r="E42" s="174"/>
      <c r="F42" s="149"/>
      <c r="G42" s="175"/>
      <c r="H42" s="183"/>
      <c r="I42" s="184"/>
    </row>
    <row r="43" spans="1:9" s="164" customFormat="1" ht="24" customHeight="1">
      <c r="A43" s="156" t="s">
        <v>9</v>
      </c>
      <c r="B43" s="168">
        <f>SUM(B39:B42)</f>
        <v>29</v>
      </c>
      <c r="C43" s="168">
        <f>SUM(C39:C42)</f>
        <v>16</v>
      </c>
      <c r="D43" s="159">
        <f>SUM(D39:D42)</f>
        <v>11</v>
      </c>
      <c r="E43" s="160">
        <f>SUM(D43*100/B43)</f>
        <v>37.931034482758619</v>
      </c>
      <c r="F43" s="185">
        <f>SUM(F39:F42)</f>
        <v>20320526.5</v>
      </c>
      <c r="G43" s="185">
        <f>SUM(G39:G42)</f>
        <v>19255200</v>
      </c>
      <c r="H43" s="169">
        <f>SUM(F43*100/G43)</f>
        <v>105.53266909717894</v>
      </c>
      <c r="I43" s="163"/>
    </row>
    <row r="44" spans="1:9" ht="14.25" customHeight="1">
      <c r="A44" s="186"/>
      <c r="B44" s="187"/>
      <c r="C44" s="186"/>
      <c r="D44" s="187"/>
      <c r="E44" s="187"/>
      <c r="F44" s="188"/>
      <c r="G44" s="188"/>
      <c r="H44" s="187"/>
      <c r="I44" s="170"/>
    </row>
    <row r="45" spans="1:9" ht="24" customHeight="1">
      <c r="A45" s="218" t="s">
        <v>363</v>
      </c>
      <c r="B45" s="218"/>
      <c r="C45" s="218"/>
      <c r="D45" s="218"/>
      <c r="E45" s="218"/>
      <c r="F45" s="218"/>
      <c r="G45" s="218"/>
      <c r="H45" s="218"/>
      <c r="I45" s="218"/>
    </row>
    <row r="46" spans="1:9" ht="24" customHeight="1">
      <c r="A46" s="213" t="s">
        <v>11</v>
      </c>
      <c r="B46" s="213"/>
      <c r="C46" s="213"/>
      <c r="D46" s="213"/>
      <c r="E46" s="213"/>
      <c r="F46" s="213"/>
      <c r="G46" s="213"/>
      <c r="H46" s="213"/>
      <c r="I46" s="213"/>
    </row>
    <row r="47" spans="1:9" ht="24" customHeight="1">
      <c r="A47" s="213" t="s">
        <v>48</v>
      </c>
      <c r="B47" s="213"/>
      <c r="C47" s="213"/>
      <c r="D47" s="213"/>
      <c r="E47" s="213"/>
      <c r="F47" s="213"/>
      <c r="G47" s="213"/>
      <c r="H47" s="213"/>
      <c r="I47" s="213"/>
    </row>
    <row r="48" spans="1:9" ht="24" customHeight="1">
      <c r="A48" s="214" t="s">
        <v>4</v>
      </c>
      <c r="B48" s="214"/>
      <c r="C48" s="214"/>
      <c r="D48" s="214"/>
      <c r="E48" s="214"/>
      <c r="F48" s="214"/>
      <c r="G48" s="214"/>
      <c r="H48" s="214"/>
      <c r="I48" s="214"/>
    </row>
    <row r="49" spans="1:9" ht="24" customHeight="1">
      <c r="A49" s="128"/>
      <c r="B49" s="129" t="s">
        <v>19</v>
      </c>
      <c r="C49" s="130" t="s">
        <v>23</v>
      </c>
      <c r="D49" s="130" t="s">
        <v>23</v>
      </c>
      <c r="E49" s="129" t="s">
        <v>6</v>
      </c>
      <c r="F49" s="131" t="s">
        <v>22</v>
      </c>
      <c r="G49" s="132" t="s">
        <v>0</v>
      </c>
      <c r="H49" s="133" t="s">
        <v>6</v>
      </c>
      <c r="I49" s="215" t="s">
        <v>1</v>
      </c>
    </row>
    <row r="50" spans="1:9" s="139" customFormat="1" ht="20.25" customHeight="1">
      <c r="A50" s="134" t="s">
        <v>5</v>
      </c>
      <c r="B50" s="135" t="s">
        <v>20</v>
      </c>
      <c r="C50" s="136" t="s">
        <v>24</v>
      </c>
      <c r="D50" s="136" t="s">
        <v>7</v>
      </c>
      <c r="E50" s="135" t="s">
        <v>8</v>
      </c>
      <c r="F50" s="137" t="s">
        <v>0</v>
      </c>
      <c r="G50" s="137" t="s">
        <v>20</v>
      </c>
      <c r="H50" s="138" t="s">
        <v>0</v>
      </c>
      <c r="I50" s="216"/>
    </row>
    <row r="51" spans="1:9" s="139" customFormat="1" ht="24" customHeight="1">
      <c r="A51" s="134"/>
      <c r="B51" s="136" t="s">
        <v>25</v>
      </c>
      <c r="C51" s="140" t="s">
        <v>26</v>
      </c>
      <c r="D51" s="140" t="s">
        <v>27</v>
      </c>
      <c r="E51" s="135" t="s">
        <v>28</v>
      </c>
      <c r="F51" s="141" t="s">
        <v>7</v>
      </c>
      <c r="G51" s="141" t="s">
        <v>25</v>
      </c>
      <c r="H51" s="135" t="s">
        <v>20</v>
      </c>
      <c r="I51" s="216"/>
    </row>
    <row r="52" spans="1:9" ht="20.25" customHeight="1">
      <c r="A52" s="142"/>
      <c r="B52" s="143" t="s">
        <v>51</v>
      </c>
      <c r="C52" s="143" t="s">
        <v>52</v>
      </c>
      <c r="D52" s="143" t="s">
        <v>13</v>
      </c>
      <c r="E52" s="143" t="s">
        <v>49</v>
      </c>
      <c r="F52" s="144" t="s">
        <v>50</v>
      </c>
      <c r="G52" s="144" t="s">
        <v>49</v>
      </c>
      <c r="H52" s="145" t="s">
        <v>21</v>
      </c>
      <c r="I52" s="217"/>
    </row>
    <row r="53" spans="1:9" ht="24" customHeight="1">
      <c r="A53" s="146" t="s">
        <v>12</v>
      </c>
      <c r="B53" s="165"/>
      <c r="C53" s="146"/>
      <c r="D53" s="165"/>
      <c r="E53" s="148"/>
      <c r="F53" s="149"/>
      <c r="G53" s="149"/>
      <c r="H53" s="150"/>
      <c r="I53" s="151"/>
    </row>
    <row r="54" spans="1:9" ht="24" customHeight="1">
      <c r="A54" s="153" t="s">
        <v>17</v>
      </c>
      <c r="B54" s="166">
        <v>234</v>
      </c>
      <c r="C54" s="154">
        <v>28</v>
      </c>
      <c r="D54" s="154">
        <v>28</v>
      </c>
      <c r="E54" s="148">
        <f>SUM(D54*100/B54)</f>
        <v>11.965811965811966</v>
      </c>
      <c r="F54" s="175">
        <f>6777893.63+819400+434987.1+397750+1800000+592000</f>
        <v>10822030.73</v>
      </c>
      <c r="G54" s="189">
        <v>137744392</v>
      </c>
      <c r="H54" s="150">
        <f>SUM(F54*100/G54)</f>
        <v>7.8566035051358023</v>
      </c>
      <c r="I54" s="151" t="s">
        <v>2</v>
      </c>
    </row>
    <row r="55" spans="1:9" s="164" customFormat="1" ht="9.75" customHeight="1">
      <c r="A55" s="134"/>
      <c r="B55" s="136"/>
      <c r="C55" s="136"/>
      <c r="D55" s="136"/>
      <c r="E55" s="174"/>
      <c r="F55" s="190"/>
      <c r="G55" s="190"/>
      <c r="H55" s="191"/>
      <c r="I55" s="142"/>
    </row>
    <row r="56" spans="1:9" s="164" customFormat="1" ht="24" customHeight="1">
      <c r="A56" s="156" t="s">
        <v>9</v>
      </c>
      <c r="B56" s="168">
        <f>SUM(B54:B55)</f>
        <v>234</v>
      </c>
      <c r="C56" s="168">
        <f>SUM(C54:C55)</f>
        <v>28</v>
      </c>
      <c r="D56" s="168">
        <f>SUM(D54:D55)</f>
        <v>28</v>
      </c>
      <c r="E56" s="160">
        <f>SUM(D56*100/B56)</f>
        <v>11.965811965811966</v>
      </c>
      <c r="F56" s="161">
        <f>SUM(F54:F55)</f>
        <v>10822030.73</v>
      </c>
      <c r="G56" s="161">
        <f>SUM(G54:G55)</f>
        <v>137744392</v>
      </c>
      <c r="H56" s="169">
        <f>SUM(F56*100/G56)</f>
        <v>7.8566035051358023</v>
      </c>
      <c r="I56" s="163"/>
    </row>
    <row r="57" spans="1:9" ht="24" customHeight="1">
      <c r="A57" s="192" t="s">
        <v>38</v>
      </c>
      <c r="B57" s="165"/>
      <c r="C57" s="165"/>
      <c r="D57" s="165"/>
      <c r="E57" s="148"/>
      <c r="F57" s="193"/>
      <c r="G57" s="193"/>
      <c r="H57" s="150"/>
      <c r="I57" s="151"/>
    </row>
    <row r="58" spans="1:9" ht="24" customHeight="1">
      <c r="A58" s="146" t="s">
        <v>39</v>
      </c>
      <c r="B58" s="165"/>
      <c r="C58" s="165"/>
      <c r="D58" s="165"/>
      <c r="E58" s="148"/>
      <c r="F58" s="193"/>
      <c r="G58" s="193"/>
      <c r="H58" s="150"/>
      <c r="I58" s="151"/>
    </row>
    <row r="59" spans="1:9" ht="21" customHeight="1">
      <c r="A59" s="194" t="s">
        <v>18</v>
      </c>
      <c r="B59" s="165">
        <v>40</v>
      </c>
      <c r="C59" s="165">
        <v>13</v>
      </c>
      <c r="D59" s="165">
        <v>10</v>
      </c>
      <c r="E59" s="148">
        <f t="shared" ref="E59:E64" si="0">SUM(D59*100/B59)</f>
        <v>25</v>
      </c>
      <c r="F59" s="149">
        <v>163250</v>
      </c>
      <c r="G59" s="152">
        <v>3026188</v>
      </c>
      <c r="H59" s="150">
        <f t="shared" ref="H59:H66" si="1">SUM(F59*100/G59)</f>
        <v>5.3945756179060922</v>
      </c>
      <c r="I59" s="151" t="s">
        <v>440</v>
      </c>
    </row>
    <row r="60" spans="1:9" ht="18.75" customHeight="1">
      <c r="A60" s="194" t="s">
        <v>40</v>
      </c>
      <c r="B60" s="184">
        <v>7</v>
      </c>
      <c r="C60" s="184">
        <v>0</v>
      </c>
      <c r="D60" s="184">
        <v>0</v>
      </c>
      <c r="E60" s="148">
        <f>SUM(D60*100/B60)</f>
        <v>0</v>
      </c>
      <c r="F60" s="195">
        <v>0</v>
      </c>
      <c r="G60" s="196">
        <v>1106400</v>
      </c>
      <c r="H60" s="150">
        <f t="shared" si="1"/>
        <v>0</v>
      </c>
      <c r="I60" s="151" t="s">
        <v>3</v>
      </c>
    </row>
    <row r="61" spans="1:9" s="4" customFormat="1" ht="21" customHeight="1">
      <c r="A61" s="93" t="s">
        <v>41</v>
      </c>
      <c r="B61" s="173">
        <v>10</v>
      </c>
      <c r="C61" s="173">
        <v>6</v>
      </c>
      <c r="D61" s="173">
        <v>5</v>
      </c>
      <c r="E61" s="174">
        <f t="shared" si="0"/>
        <v>50</v>
      </c>
      <c r="F61" s="197">
        <v>177200</v>
      </c>
      <c r="G61" s="198">
        <v>383300</v>
      </c>
      <c r="H61" s="199">
        <f t="shared" si="1"/>
        <v>46.230106965823119</v>
      </c>
      <c r="I61" s="14" t="s">
        <v>14</v>
      </c>
    </row>
    <row r="62" spans="1:9" ht="21" customHeight="1">
      <c r="A62" s="194" t="s">
        <v>42</v>
      </c>
      <c r="B62" s="165">
        <v>3</v>
      </c>
      <c r="C62" s="165">
        <v>1</v>
      </c>
      <c r="D62" s="165">
        <v>0</v>
      </c>
      <c r="E62" s="148">
        <f t="shared" si="0"/>
        <v>0</v>
      </c>
      <c r="F62" s="195">
        <v>0</v>
      </c>
      <c r="G62" s="152">
        <v>252500</v>
      </c>
      <c r="H62" s="150">
        <f t="shared" si="1"/>
        <v>0</v>
      </c>
      <c r="I62" s="151" t="s">
        <v>43</v>
      </c>
    </row>
    <row r="63" spans="1:9" ht="19.5" customHeight="1">
      <c r="A63" s="194" t="s">
        <v>44</v>
      </c>
      <c r="B63" s="165">
        <v>5</v>
      </c>
      <c r="C63" s="184">
        <v>0</v>
      </c>
      <c r="D63" s="184">
        <v>0</v>
      </c>
      <c r="E63" s="148">
        <f t="shared" si="0"/>
        <v>0</v>
      </c>
      <c r="F63" s="195">
        <v>0</v>
      </c>
      <c r="G63" s="200">
        <v>31400</v>
      </c>
      <c r="H63" s="150">
        <f t="shared" si="1"/>
        <v>0</v>
      </c>
      <c r="I63" s="151" t="s">
        <v>36</v>
      </c>
    </row>
    <row r="64" spans="1:9" ht="21.75" customHeight="1">
      <c r="A64" s="194" t="s">
        <v>45</v>
      </c>
      <c r="B64" s="154">
        <v>2</v>
      </c>
      <c r="C64" s="184">
        <v>0</v>
      </c>
      <c r="D64" s="184">
        <v>0</v>
      </c>
      <c r="E64" s="148">
        <f t="shared" si="0"/>
        <v>0</v>
      </c>
      <c r="F64" s="195">
        <v>0</v>
      </c>
      <c r="G64" s="200">
        <v>1958000</v>
      </c>
      <c r="H64" s="150">
        <f t="shared" si="1"/>
        <v>0</v>
      </c>
      <c r="I64" s="151" t="s">
        <v>2</v>
      </c>
    </row>
    <row r="65" spans="1:9" s="164" customFormat="1" ht="21.75" customHeight="1" thickBot="1">
      <c r="A65" s="201" t="s">
        <v>9</v>
      </c>
      <c r="B65" s="130">
        <f>SUM(B59:B64)</f>
        <v>67</v>
      </c>
      <c r="C65" s="130">
        <f>SUM(C59:C64)</f>
        <v>20</v>
      </c>
      <c r="D65" s="130">
        <f>SUM(D59:D64)</f>
        <v>15</v>
      </c>
      <c r="E65" s="129">
        <f>SUM(D65*100/B65)</f>
        <v>22.388059701492537</v>
      </c>
      <c r="F65" s="131">
        <f>SUM(F59:F64)</f>
        <v>340450</v>
      </c>
      <c r="G65" s="131">
        <f>SUM(G58:G64)</f>
        <v>6757788</v>
      </c>
      <c r="H65" s="133">
        <f t="shared" si="1"/>
        <v>5.0378910969092257</v>
      </c>
      <c r="I65" s="128"/>
    </row>
    <row r="66" spans="1:9" s="164" customFormat="1" ht="20.25" customHeight="1" thickTop="1" thickBot="1">
      <c r="A66" s="202" t="s">
        <v>10</v>
      </c>
      <c r="B66" s="203">
        <f>SUM(B15+B22+B36+B43+B56+B65)</f>
        <v>388</v>
      </c>
      <c r="C66" s="203">
        <f>SUM(C15+C22+C36+C43+C56+C65)</f>
        <v>84</v>
      </c>
      <c r="D66" s="203">
        <f>SUM(D15+D22+D36+D43+D56+D65)</f>
        <v>68</v>
      </c>
      <c r="E66" s="204">
        <f>SUM(D66*100/B66)</f>
        <v>17.52577319587629</v>
      </c>
      <c r="F66" s="205">
        <f>SUM(F15+F22+F36+F43+F56+F65)</f>
        <v>39484570.07</v>
      </c>
      <c r="G66" s="206">
        <f>SUM(G15+G22+G36+G43+G56+G65)</f>
        <v>179087540</v>
      </c>
      <c r="H66" s="207">
        <f t="shared" si="1"/>
        <v>22.047636630666769</v>
      </c>
      <c r="I66" s="208"/>
    </row>
    <row r="67" spans="1:9" ht="24" customHeight="1" thickTop="1"/>
  </sheetData>
  <mergeCells count="15">
    <mergeCell ref="A1:I1"/>
    <mergeCell ref="A23:I23"/>
    <mergeCell ref="A45:I45"/>
    <mergeCell ref="A26:I26"/>
    <mergeCell ref="I27:I30"/>
    <mergeCell ref="A46:I46"/>
    <mergeCell ref="A47:I47"/>
    <mergeCell ref="A48:I48"/>
    <mergeCell ref="I49:I52"/>
    <mergeCell ref="A2:I2"/>
    <mergeCell ref="A3:I3"/>
    <mergeCell ref="A4:I4"/>
    <mergeCell ref="I5:I8"/>
    <mergeCell ref="A24:I24"/>
    <mergeCell ref="A25:I25"/>
  </mergeCells>
  <pageMargins left="0.16" right="0.16" top="0.75" bottom="0.44" header="0.3" footer="0.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602"/>
  <sheetViews>
    <sheetView tabSelected="1" topLeftCell="A249" workbookViewId="0">
      <selection activeCell="B276" sqref="B276:B280"/>
    </sheetView>
  </sheetViews>
  <sheetFormatPr defaultRowHeight="20.25"/>
  <cols>
    <col min="1" max="1" width="4.125" style="1" customWidth="1"/>
    <col min="2" max="2" width="29" style="4" customWidth="1"/>
    <col min="3" max="3" width="30.75" style="4" customWidth="1"/>
    <col min="4" max="4" width="15.125" style="6" customWidth="1"/>
    <col min="5" max="5" width="8.375" style="3" customWidth="1"/>
    <col min="6" max="6" width="9.625" style="3" customWidth="1"/>
    <col min="7" max="7" width="10.125" style="3" customWidth="1"/>
    <col min="8" max="8" width="13.875" style="58" customWidth="1"/>
    <col min="9" max="9" width="14.875" style="67" customWidth="1"/>
    <col min="10" max="42" width="9" style="3"/>
    <col min="43" max="16384" width="9" style="4"/>
  </cols>
  <sheetData>
    <row r="1" spans="1:42" ht="24.75" customHeight="1">
      <c r="B1" s="1"/>
      <c r="C1" s="1"/>
      <c r="D1" s="2" t="s">
        <v>53</v>
      </c>
    </row>
    <row r="2" spans="1:42" ht="19.5" customHeight="1">
      <c r="A2" s="218" t="s">
        <v>54</v>
      </c>
      <c r="B2" s="218"/>
      <c r="C2" s="218"/>
      <c r="D2" s="218"/>
      <c r="E2" s="218"/>
      <c r="F2" s="218"/>
      <c r="G2" s="218"/>
      <c r="H2" s="218"/>
      <c r="I2" s="218"/>
    </row>
    <row r="3" spans="1:42" ht="19.5" customHeight="1">
      <c r="A3" s="218" t="s">
        <v>48</v>
      </c>
      <c r="B3" s="218"/>
      <c r="C3" s="218"/>
      <c r="D3" s="218"/>
      <c r="E3" s="218"/>
      <c r="F3" s="218"/>
      <c r="G3" s="218"/>
      <c r="H3" s="218"/>
      <c r="I3" s="218"/>
    </row>
    <row r="4" spans="1:42" ht="19.5" customHeight="1">
      <c r="A4" s="218" t="s">
        <v>55</v>
      </c>
      <c r="B4" s="218"/>
      <c r="C4" s="218"/>
      <c r="D4" s="218"/>
      <c r="E4" s="218"/>
      <c r="F4" s="218"/>
      <c r="G4" s="218"/>
      <c r="H4" s="218"/>
      <c r="I4" s="218"/>
    </row>
    <row r="5" spans="1:42">
      <c r="A5" s="5" t="s">
        <v>56</v>
      </c>
    </row>
    <row r="6" spans="1:42">
      <c r="A6" s="232" t="s">
        <v>57</v>
      </c>
      <c r="B6" s="234"/>
      <c r="C6" s="234"/>
      <c r="D6" s="234"/>
    </row>
    <row r="7" spans="1:42" s="9" customFormat="1" ht="24" customHeight="1">
      <c r="A7" s="220" t="s">
        <v>58</v>
      </c>
      <c r="B7" s="220" t="s">
        <v>59</v>
      </c>
      <c r="C7" s="222" t="s">
        <v>60</v>
      </c>
      <c r="D7" s="7" t="s">
        <v>0</v>
      </c>
      <c r="E7" s="122" t="s">
        <v>255</v>
      </c>
      <c r="F7" s="122" t="s">
        <v>256</v>
      </c>
      <c r="G7" s="122" t="s">
        <v>257</v>
      </c>
      <c r="H7" s="122" t="s">
        <v>0</v>
      </c>
      <c r="I7" s="223" t="s">
        <v>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s="9" customFormat="1" ht="22.5" customHeight="1">
      <c r="A8" s="221"/>
      <c r="B8" s="230"/>
      <c r="C8" s="222"/>
      <c r="D8" s="10" t="s">
        <v>61</v>
      </c>
      <c r="E8" s="123" t="s">
        <v>258</v>
      </c>
      <c r="F8" s="123" t="s">
        <v>13</v>
      </c>
      <c r="G8" s="123" t="s">
        <v>13</v>
      </c>
      <c r="H8" s="123" t="s">
        <v>7</v>
      </c>
      <c r="I8" s="224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</row>
    <row r="9" spans="1:42" ht="24.75" customHeight="1">
      <c r="A9" s="11">
        <v>1</v>
      </c>
      <c r="B9" s="12" t="s">
        <v>62</v>
      </c>
      <c r="C9" s="12" t="s">
        <v>63</v>
      </c>
      <c r="D9" s="6">
        <v>15000</v>
      </c>
      <c r="E9" s="211" t="s">
        <v>313</v>
      </c>
      <c r="F9" s="17"/>
      <c r="G9" s="17"/>
      <c r="H9" s="109">
        <v>6440</v>
      </c>
      <c r="I9" s="11" t="s">
        <v>3</v>
      </c>
    </row>
    <row r="10" spans="1:42" ht="24.75" customHeight="1">
      <c r="A10" s="14"/>
      <c r="B10" s="12" t="s">
        <v>64</v>
      </c>
      <c r="C10" s="12" t="s">
        <v>65</v>
      </c>
      <c r="E10" s="12"/>
      <c r="F10" s="12"/>
      <c r="G10" s="12"/>
      <c r="H10" s="16"/>
      <c r="I10" s="14"/>
    </row>
    <row r="11" spans="1:42" ht="30.75" customHeight="1">
      <c r="A11" s="14"/>
      <c r="B11" s="12"/>
      <c r="C11" s="12"/>
      <c r="D11" s="83"/>
      <c r="E11" s="21"/>
      <c r="F11" s="21"/>
      <c r="G11" s="21"/>
      <c r="H11" s="60"/>
      <c r="I11" s="14"/>
    </row>
    <row r="12" spans="1:42" ht="24.75" customHeight="1">
      <c r="A12" s="11">
        <v>2</v>
      </c>
      <c r="B12" s="17" t="s">
        <v>67</v>
      </c>
      <c r="C12" s="17" t="s">
        <v>68</v>
      </c>
      <c r="D12" s="84">
        <v>50000</v>
      </c>
      <c r="E12" s="17"/>
      <c r="F12" s="211" t="s">
        <v>313</v>
      </c>
      <c r="G12" s="17"/>
      <c r="H12" s="109">
        <v>0</v>
      </c>
      <c r="I12" s="11" t="s">
        <v>3</v>
      </c>
    </row>
    <row r="13" spans="1:42" ht="24.75" customHeight="1">
      <c r="A13" s="14"/>
      <c r="B13" s="12" t="s">
        <v>69</v>
      </c>
      <c r="C13" s="12" t="s">
        <v>70</v>
      </c>
      <c r="D13" s="85"/>
      <c r="E13" s="12"/>
      <c r="F13" s="12"/>
      <c r="G13" s="12"/>
      <c r="H13" s="16"/>
      <c r="I13" s="14"/>
    </row>
    <row r="14" spans="1:42" ht="24.75" customHeight="1">
      <c r="A14" s="20"/>
      <c r="B14" s="21" t="s">
        <v>71</v>
      </c>
      <c r="C14" s="22"/>
      <c r="D14" s="86"/>
      <c r="E14" s="21"/>
      <c r="F14" s="21"/>
      <c r="G14" s="21"/>
      <c r="H14" s="60"/>
      <c r="I14" s="20"/>
    </row>
    <row r="15" spans="1:42" ht="21" customHeight="1">
      <c r="A15" s="24"/>
      <c r="B15" s="25"/>
      <c r="C15" s="25"/>
      <c r="D15" s="26"/>
    </row>
    <row r="16" spans="1:42" ht="21" customHeight="1">
      <c r="A16" s="24"/>
      <c r="B16" s="25"/>
      <c r="C16" s="25"/>
      <c r="D16" s="26"/>
    </row>
    <row r="17" spans="1:42" ht="21" customHeight="1">
      <c r="A17" s="24"/>
      <c r="B17" s="25"/>
      <c r="C17" s="25"/>
      <c r="D17" s="26"/>
    </row>
    <row r="18" spans="1:42" ht="21" customHeight="1">
      <c r="A18" s="24"/>
      <c r="B18" s="25"/>
      <c r="C18" s="25"/>
      <c r="D18" s="26"/>
    </row>
    <row r="19" spans="1:42" ht="21" customHeight="1">
      <c r="A19" s="24"/>
      <c r="B19" s="25"/>
      <c r="C19" s="25"/>
      <c r="D19" s="26"/>
    </row>
    <row r="20" spans="1:42" ht="21" customHeight="1">
      <c r="A20" s="24"/>
      <c r="B20" s="25"/>
      <c r="C20" s="25"/>
      <c r="D20" s="26"/>
    </row>
    <row r="21" spans="1:42" ht="21" customHeight="1">
      <c r="A21" s="24"/>
      <c r="B21" s="25"/>
      <c r="C21" s="25"/>
      <c r="D21" s="26"/>
    </row>
    <row r="22" spans="1:42" ht="21" customHeight="1">
      <c r="A22" s="24"/>
      <c r="B22" s="25"/>
      <c r="C22" s="25"/>
      <c r="D22" s="26"/>
    </row>
    <row r="23" spans="1:42" ht="21" customHeight="1">
      <c r="A23" s="24"/>
      <c r="B23" s="25"/>
      <c r="C23" s="25"/>
      <c r="D23" s="26"/>
    </row>
    <row r="24" spans="1:42" ht="18" customHeight="1">
      <c r="B24" s="1"/>
      <c r="C24" s="1"/>
      <c r="D24" s="2" t="s">
        <v>72</v>
      </c>
    </row>
    <row r="25" spans="1:42" ht="19.5" customHeight="1">
      <c r="A25" s="218" t="s">
        <v>54</v>
      </c>
      <c r="B25" s="218"/>
      <c r="C25" s="218"/>
      <c r="D25" s="218"/>
      <c r="E25" s="218"/>
      <c r="F25" s="218"/>
      <c r="G25" s="218"/>
      <c r="H25" s="218"/>
      <c r="I25" s="218"/>
    </row>
    <row r="26" spans="1:42" ht="19.5" customHeight="1">
      <c r="A26" s="218" t="s">
        <v>48</v>
      </c>
      <c r="B26" s="218"/>
      <c r="C26" s="218"/>
      <c r="D26" s="218"/>
      <c r="E26" s="218"/>
      <c r="F26" s="218"/>
      <c r="G26" s="218"/>
      <c r="H26" s="218"/>
      <c r="I26" s="218"/>
    </row>
    <row r="27" spans="1:42" ht="19.5" customHeight="1">
      <c r="A27" s="218" t="s">
        <v>55</v>
      </c>
      <c r="B27" s="218"/>
      <c r="C27" s="218"/>
      <c r="D27" s="218"/>
      <c r="E27" s="218"/>
      <c r="F27" s="218"/>
      <c r="G27" s="218"/>
      <c r="H27" s="218"/>
      <c r="I27" s="218"/>
    </row>
    <row r="28" spans="1:42" s="30" customFormat="1" ht="21" customHeight="1">
      <c r="A28" s="27" t="s">
        <v>73</v>
      </c>
      <c r="B28" s="27"/>
      <c r="C28" s="28"/>
      <c r="D28" s="29"/>
      <c r="H28" s="110"/>
      <c r="I28" s="100"/>
    </row>
    <row r="29" spans="1:42" s="30" customFormat="1" ht="15.75" customHeight="1">
      <c r="A29" s="228" t="s">
        <v>74</v>
      </c>
      <c r="B29" s="228"/>
      <c r="C29" s="229"/>
      <c r="D29" s="229"/>
      <c r="H29" s="110"/>
      <c r="I29" s="100"/>
    </row>
    <row r="30" spans="1:42" s="9" customFormat="1" ht="23.25" customHeight="1">
      <c r="A30" s="220" t="s">
        <v>58</v>
      </c>
      <c r="B30" s="220" t="s">
        <v>59</v>
      </c>
      <c r="C30" s="222" t="s">
        <v>60</v>
      </c>
      <c r="D30" s="7" t="s">
        <v>0</v>
      </c>
      <c r="E30" s="122" t="s">
        <v>255</v>
      </c>
      <c r="F30" s="122" t="s">
        <v>256</v>
      </c>
      <c r="G30" s="122" t="s">
        <v>257</v>
      </c>
      <c r="H30" s="122" t="s">
        <v>0</v>
      </c>
      <c r="I30" s="223" t="s">
        <v>1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</row>
    <row r="31" spans="1:42" s="9" customFormat="1" ht="18.75" customHeight="1">
      <c r="A31" s="221"/>
      <c r="B31" s="221"/>
      <c r="C31" s="222"/>
      <c r="D31" s="10" t="s">
        <v>61</v>
      </c>
      <c r="E31" s="123" t="s">
        <v>258</v>
      </c>
      <c r="F31" s="123" t="s">
        <v>13</v>
      </c>
      <c r="G31" s="123" t="s">
        <v>13</v>
      </c>
      <c r="H31" s="123" t="s">
        <v>7</v>
      </c>
      <c r="I31" s="224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</row>
    <row r="32" spans="1:42" ht="18" customHeight="1">
      <c r="A32" s="11">
        <v>1</v>
      </c>
      <c r="B32" s="17" t="s">
        <v>75</v>
      </c>
      <c r="C32" s="12" t="s">
        <v>76</v>
      </c>
      <c r="D32" s="18">
        <v>980000</v>
      </c>
      <c r="E32" s="211" t="s">
        <v>313</v>
      </c>
      <c r="F32" s="17"/>
      <c r="G32" s="17"/>
      <c r="H32" s="109">
        <v>1092700</v>
      </c>
      <c r="I32" s="62" t="s">
        <v>14</v>
      </c>
    </row>
    <row r="33" spans="1:9" ht="18" customHeight="1">
      <c r="A33" s="14"/>
      <c r="B33" s="4" t="s">
        <v>77</v>
      </c>
      <c r="C33" s="12" t="s">
        <v>78</v>
      </c>
      <c r="D33" s="19"/>
      <c r="E33" s="12"/>
      <c r="F33" s="12"/>
      <c r="G33" s="12"/>
      <c r="H33" s="16"/>
      <c r="I33" s="63"/>
    </row>
    <row r="34" spans="1:9" ht="21" customHeight="1">
      <c r="A34" s="11">
        <v>2</v>
      </c>
      <c r="B34" s="17" t="s">
        <v>75</v>
      </c>
      <c r="C34" s="17" t="s">
        <v>79</v>
      </c>
      <c r="D34" s="32">
        <v>340000</v>
      </c>
      <c r="E34" s="211" t="s">
        <v>313</v>
      </c>
      <c r="F34" s="17"/>
      <c r="G34" s="17"/>
      <c r="H34" s="109">
        <v>379100</v>
      </c>
      <c r="I34" s="62" t="s">
        <v>14</v>
      </c>
    </row>
    <row r="35" spans="1:9" ht="21" customHeight="1">
      <c r="A35" s="14"/>
      <c r="B35" s="12" t="s">
        <v>80</v>
      </c>
      <c r="C35" s="12" t="s">
        <v>81</v>
      </c>
      <c r="D35" s="34"/>
      <c r="E35" s="12"/>
      <c r="F35" s="12"/>
      <c r="G35" s="12"/>
      <c r="H35" s="16"/>
      <c r="I35" s="63"/>
    </row>
    <row r="36" spans="1:9" ht="19.5" customHeight="1">
      <c r="A36" s="11">
        <v>3</v>
      </c>
      <c r="B36" s="17" t="s">
        <v>82</v>
      </c>
      <c r="C36" s="17" t="s">
        <v>83</v>
      </c>
      <c r="D36" s="32">
        <v>15000</v>
      </c>
      <c r="E36" s="17"/>
      <c r="F36" s="211" t="s">
        <v>313</v>
      </c>
      <c r="G36" s="17"/>
      <c r="H36" s="109">
        <v>0</v>
      </c>
      <c r="I36" s="62" t="s">
        <v>14</v>
      </c>
    </row>
    <row r="37" spans="1:9" ht="19.5" customHeight="1">
      <c r="A37" s="14"/>
      <c r="B37" s="12" t="s">
        <v>84</v>
      </c>
      <c r="C37" s="12" t="s">
        <v>85</v>
      </c>
      <c r="D37" s="19"/>
      <c r="E37" s="12"/>
      <c r="F37" s="12"/>
      <c r="G37" s="12"/>
      <c r="H37" s="16"/>
      <c r="I37" s="63"/>
    </row>
    <row r="38" spans="1:9" ht="19.5" customHeight="1">
      <c r="A38" s="14"/>
      <c r="B38" s="12" t="s">
        <v>86</v>
      </c>
      <c r="C38" s="12" t="s">
        <v>87</v>
      </c>
      <c r="D38" s="19"/>
      <c r="E38" s="21"/>
      <c r="F38" s="21"/>
      <c r="G38" s="21"/>
      <c r="H38" s="60"/>
      <c r="I38" s="64"/>
    </row>
    <row r="39" spans="1:9" ht="19.5" customHeight="1">
      <c r="A39" s="11">
        <v>4</v>
      </c>
      <c r="B39" s="17" t="s">
        <v>88</v>
      </c>
      <c r="C39" s="17" t="s">
        <v>89</v>
      </c>
      <c r="D39" s="32">
        <v>76460</v>
      </c>
      <c r="E39" s="211" t="s">
        <v>313</v>
      </c>
      <c r="F39" s="12"/>
      <c r="G39" s="12"/>
      <c r="H39" s="16">
        <v>76460</v>
      </c>
      <c r="I39" s="62" t="s">
        <v>14</v>
      </c>
    </row>
    <row r="40" spans="1:9" ht="19.5" customHeight="1">
      <c r="A40" s="14"/>
      <c r="B40" s="12"/>
      <c r="C40" s="12" t="s">
        <v>81</v>
      </c>
      <c r="D40" s="34"/>
      <c r="E40" s="12"/>
      <c r="F40" s="12"/>
      <c r="G40" s="12"/>
      <c r="H40" s="16"/>
      <c r="I40" s="63"/>
    </row>
    <row r="41" spans="1:9" ht="19.5" customHeight="1">
      <c r="A41" s="11">
        <v>5</v>
      </c>
      <c r="B41" s="17" t="s">
        <v>90</v>
      </c>
      <c r="C41" s="17" t="s">
        <v>91</v>
      </c>
      <c r="D41" s="32">
        <v>52850</v>
      </c>
      <c r="E41" s="211" t="s">
        <v>313</v>
      </c>
      <c r="F41" s="17"/>
      <c r="G41" s="17"/>
      <c r="H41" s="109">
        <v>52850</v>
      </c>
      <c r="I41" s="62" t="s">
        <v>14</v>
      </c>
    </row>
    <row r="42" spans="1:9" ht="19.5" customHeight="1">
      <c r="A42" s="14"/>
      <c r="B42" s="12"/>
      <c r="C42" s="12" t="s">
        <v>81</v>
      </c>
      <c r="D42" s="34"/>
      <c r="E42" s="21"/>
      <c r="F42" s="21"/>
      <c r="G42" s="21"/>
      <c r="H42" s="60"/>
      <c r="I42" s="64"/>
    </row>
    <row r="43" spans="1:9" ht="19.5" customHeight="1">
      <c r="A43" s="11">
        <v>6</v>
      </c>
      <c r="B43" s="17" t="s">
        <v>92</v>
      </c>
      <c r="C43" s="17" t="s">
        <v>93</v>
      </c>
      <c r="D43" s="32">
        <v>35800</v>
      </c>
      <c r="E43" s="211" t="s">
        <v>313</v>
      </c>
      <c r="F43" s="17"/>
      <c r="G43" s="17"/>
      <c r="H43" s="109">
        <v>35800</v>
      </c>
      <c r="I43" s="62" t="s">
        <v>14</v>
      </c>
    </row>
    <row r="44" spans="1:9" ht="19.5" customHeight="1">
      <c r="A44" s="14"/>
      <c r="B44" s="12"/>
      <c r="C44" s="12" t="s">
        <v>81</v>
      </c>
      <c r="D44" s="34"/>
      <c r="E44" s="21"/>
      <c r="F44" s="21"/>
      <c r="G44" s="21"/>
      <c r="H44" s="60"/>
      <c r="I44" s="64"/>
    </row>
    <row r="45" spans="1:9" ht="20.25" customHeight="1">
      <c r="A45" s="11">
        <v>7</v>
      </c>
      <c r="B45" s="17" t="s">
        <v>94</v>
      </c>
      <c r="C45" s="17" t="s">
        <v>95</v>
      </c>
      <c r="D45" s="32">
        <v>35800</v>
      </c>
      <c r="E45" s="211" t="s">
        <v>313</v>
      </c>
      <c r="F45" s="12"/>
      <c r="G45" s="12"/>
      <c r="H45" s="16">
        <v>35800</v>
      </c>
      <c r="I45" s="62" t="s">
        <v>14</v>
      </c>
    </row>
    <row r="46" spans="1:9" ht="20.25" customHeight="1">
      <c r="A46" s="20"/>
      <c r="B46" s="21"/>
      <c r="C46" s="21" t="s">
        <v>81</v>
      </c>
      <c r="D46" s="35"/>
      <c r="E46" s="21"/>
      <c r="F46" s="21"/>
      <c r="G46" s="21"/>
      <c r="H46" s="60"/>
      <c r="I46" s="64"/>
    </row>
    <row r="47" spans="1:9" ht="26.25" customHeight="1">
      <c r="A47" s="24"/>
      <c r="B47" s="25"/>
      <c r="C47" s="25"/>
      <c r="D47" s="36"/>
    </row>
    <row r="48" spans="1:9" ht="26.25" customHeight="1">
      <c r="A48" s="24"/>
      <c r="B48" s="25"/>
      <c r="C48" s="25"/>
      <c r="D48" s="36"/>
    </row>
    <row r="49" spans="1:42" ht="27.75" customHeight="1">
      <c r="A49" s="24"/>
      <c r="B49" s="25"/>
      <c r="C49" s="25"/>
      <c r="D49" s="2" t="s">
        <v>96</v>
      </c>
    </row>
    <row r="50" spans="1:42" ht="19.5" customHeight="1">
      <c r="A50" s="218" t="s">
        <v>54</v>
      </c>
      <c r="B50" s="218"/>
      <c r="C50" s="218"/>
      <c r="D50" s="218"/>
      <c r="E50" s="218"/>
      <c r="F50" s="218"/>
      <c r="G50" s="218"/>
      <c r="H50" s="218"/>
      <c r="I50" s="218"/>
    </row>
    <row r="51" spans="1:42" ht="19.5" customHeight="1">
      <c r="A51" s="218" t="s">
        <v>48</v>
      </c>
      <c r="B51" s="218"/>
      <c r="C51" s="218"/>
      <c r="D51" s="218"/>
      <c r="E51" s="218"/>
      <c r="F51" s="218"/>
      <c r="G51" s="218"/>
      <c r="H51" s="218"/>
      <c r="I51" s="218"/>
    </row>
    <row r="52" spans="1:42" ht="19.5" customHeight="1">
      <c r="A52" s="218" t="s">
        <v>55</v>
      </c>
      <c r="B52" s="218"/>
      <c r="C52" s="218"/>
      <c r="D52" s="218"/>
      <c r="E52" s="218"/>
      <c r="F52" s="218"/>
      <c r="G52" s="218"/>
      <c r="H52" s="218"/>
      <c r="I52" s="218"/>
    </row>
    <row r="53" spans="1:42" s="30" customFormat="1" ht="21" customHeight="1">
      <c r="A53" s="27" t="s">
        <v>73</v>
      </c>
      <c r="B53" s="27"/>
      <c r="C53" s="28"/>
      <c r="D53" s="29"/>
      <c r="H53" s="110"/>
      <c r="I53" s="100"/>
    </row>
    <row r="54" spans="1:42" s="30" customFormat="1" ht="21" customHeight="1">
      <c r="A54" s="228" t="s">
        <v>74</v>
      </c>
      <c r="B54" s="228"/>
      <c r="C54" s="229"/>
      <c r="D54" s="229"/>
      <c r="H54" s="110"/>
      <c r="I54" s="100"/>
    </row>
    <row r="55" spans="1:42" s="9" customFormat="1" ht="23.25" customHeight="1">
      <c r="A55" s="220" t="s">
        <v>58</v>
      </c>
      <c r="B55" s="220" t="s">
        <v>59</v>
      </c>
      <c r="C55" s="222" t="s">
        <v>60</v>
      </c>
      <c r="D55" s="7" t="s">
        <v>0</v>
      </c>
      <c r="E55" s="122" t="s">
        <v>255</v>
      </c>
      <c r="F55" s="122" t="s">
        <v>256</v>
      </c>
      <c r="G55" s="122" t="s">
        <v>257</v>
      </c>
      <c r="H55" s="122" t="s">
        <v>0</v>
      </c>
      <c r="I55" s="223" t="s">
        <v>1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</row>
    <row r="56" spans="1:42" s="9" customFormat="1" ht="18.75" customHeight="1">
      <c r="A56" s="221"/>
      <c r="B56" s="221"/>
      <c r="C56" s="222"/>
      <c r="D56" s="10" t="s">
        <v>61</v>
      </c>
      <c r="E56" s="123" t="s">
        <v>258</v>
      </c>
      <c r="F56" s="123" t="s">
        <v>13</v>
      </c>
      <c r="G56" s="123" t="s">
        <v>13</v>
      </c>
      <c r="H56" s="123" t="s">
        <v>7</v>
      </c>
      <c r="I56" s="224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</row>
    <row r="57" spans="1:42" ht="24.75" customHeight="1">
      <c r="A57" s="11">
        <v>8</v>
      </c>
      <c r="B57" s="17" t="s">
        <v>97</v>
      </c>
      <c r="C57" s="17" t="s">
        <v>98</v>
      </c>
      <c r="D57" s="18">
        <v>2293692</v>
      </c>
      <c r="E57" s="211" t="s">
        <v>313</v>
      </c>
      <c r="F57" s="17"/>
      <c r="G57" s="17"/>
      <c r="H57" s="99">
        <v>2214290.84</v>
      </c>
      <c r="I57" s="62" t="s">
        <v>14</v>
      </c>
    </row>
    <row r="58" spans="1:42" ht="24.75" customHeight="1">
      <c r="A58" s="14"/>
      <c r="B58" s="12" t="s">
        <v>99</v>
      </c>
      <c r="C58" s="12" t="s">
        <v>100</v>
      </c>
      <c r="D58" s="19"/>
      <c r="E58" s="12"/>
      <c r="F58" s="12"/>
      <c r="G58" s="12"/>
      <c r="H58" s="16"/>
      <c r="I58" s="63"/>
    </row>
    <row r="59" spans="1:42" ht="24.75" customHeight="1">
      <c r="A59" s="14"/>
      <c r="B59" s="15"/>
      <c r="C59" s="12" t="s">
        <v>101</v>
      </c>
      <c r="D59" s="19"/>
      <c r="E59" s="12"/>
      <c r="F59" s="12"/>
      <c r="G59" s="12"/>
      <c r="H59" s="16"/>
      <c r="I59" s="63"/>
    </row>
    <row r="60" spans="1:42" ht="19.5" customHeight="1">
      <c r="A60" s="14"/>
      <c r="B60" s="12"/>
      <c r="C60" s="12"/>
      <c r="D60" s="34"/>
      <c r="E60" s="12"/>
      <c r="F60" s="12"/>
      <c r="G60" s="12"/>
      <c r="H60" s="16"/>
      <c r="I60" s="63"/>
    </row>
    <row r="61" spans="1:42" ht="19.5" customHeight="1">
      <c r="A61" s="14"/>
      <c r="B61" s="15"/>
      <c r="C61" s="15"/>
      <c r="D61" s="34"/>
      <c r="E61" s="12"/>
      <c r="F61" s="12"/>
      <c r="G61" s="12"/>
      <c r="H61" s="16"/>
      <c r="I61" s="63"/>
    </row>
    <row r="62" spans="1:42" ht="23.25" customHeight="1">
      <c r="A62" s="11">
        <v>9</v>
      </c>
      <c r="B62" s="17" t="s">
        <v>102</v>
      </c>
      <c r="C62" s="17" t="s">
        <v>103</v>
      </c>
      <c r="D62" s="32">
        <v>30000</v>
      </c>
      <c r="E62" s="17"/>
      <c r="F62" s="211" t="s">
        <v>313</v>
      </c>
      <c r="G62" s="17"/>
      <c r="H62" s="109">
        <v>0</v>
      </c>
      <c r="I62" s="62" t="s">
        <v>14</v>
      </c>
    </row>
    <row r="63" spans="1:42" ht="23.25" customHeight="1">
      <c r="A63" s="14"/>
      <c r="B63" s="12" t="s">
        <v>104</v>
      </c>
      <c r="C63" s="12" t="s">
        <v>105</v>
      </c>
      <c r="D63" s="34"/>
      <c r="E63" s="12"/>
      <c r="F63" s="12"/>
      <c r="G63" s="12"/>
      <c r="H63" s="16"/>
      <c r="I63" s="63"/>
    </row>
    <row r="64" spans="1:42" ht="16.5" customHeight="1">
      <c r="A64" s="20"/>
      <c r="B64" s="22"/>
      <c r="C64" s="22"/>
      <c r="D64" s="35"/>
      <c r="E64" s="21"/>
      <c r="F64" s="21"/>
      <c r="G64" s="21"/>
      <c r="H64" s="60"/>
      <c r="I64" s="64"/>
    </row>
    <row r="65" spans="1:42" ht="23.25" customHeight="1">
      <c r="A65" s="14">
        <v>10</v>
      </c>
      <c r="B65" s="12" t="s">
        <v>106</v>
      </c>
      <c r="C65" s="12" t="s">
        <v>107</v>
      </c>
      <c r="D65" s="34">
        <v>3988000</v>
      </c>
      <c r="E65" s="211" t="s">
        <v>313</v>
      </c>
      <c r="F65" s="12"/>
      <c r="G65" s="12"/>
      <c r="H65" s="16">
        <v>3649980</v>
      </c>
      <c r="I65" s="62" t="s">
        <v>14</v>
      </c>
    </row>
    <row r="66" spans="1:42" ht="23.25" customHeight="1">
      <c r="A66" s="14"/>
      <c r="B66" s="12" t="s">
        <v>108</v>
      </c>
      <c r="C66" s="12" t="s">
        <v>109</v>
      </c>
      <c r="D66" s="34"/>
      <c r="E66" s="12"/>
      <c r="F66" s="12"/>
      <c r="G66" s="12"/>
      <c r="H66" s="16"/>
      <c r="I66" s="63"/>
    </row>
    <row r="67" spans="1:42" ht="23.25" customHeight="1">
      <c r="A67" s="20"/>
      <c r="B67" s="21" t="s">
        <v>110</v>
      </c>
      <c r="C67" s="22"/>
      <c r="D67" s="59"/>
      <c r="E67" s="21"/>
      <c r="F67" s="21"/>
      <c r="G67" s="21"/>
      <c r="H67" s="60"/>
      <c r="I67" s="64"/>
    </row>
    <row r="68" spans="1:42" ht="23.25" customHeight="1">
      <c r="A68" s="24"/>
      <c r="B68" s="25"/>
      <c r="C68" s="25"/>
      <c r="D68" s="36"/>
    </row>
    <row r="69" spans="1:42" ht="23.25" customHeight="1">
      <c r="A69" s="24"/>
      <c r="B69" s="25"/>
      <c r="C69" s="25"/>
      <c r="D69" s="36"/>
    </row>
    <row r="70" spans="1:42" ht="23.25" customHeight="1">
      <c r="A70" s="24"/>
      <c r="B70" s="25"/>
      <c r="C70" s="25"/>
      <c r="D70" s="36"/>
    </row>
    <row r="71" spans="1:42" ht="23.25" customHeight="1">
      <c r="A71" s="24"/>
      <c r="B71" s="25"/>
      <c r="C71" s="25"/>
      <c r="D71" s="36"/>
    </row>
    <row r="72" spans="1:42" ht="24" customHeight="1">
      <c r="B72" s="1"/>
      <c r="C72" s="1"/>
      <c r="D72" s="2" t="s">
        <v>111</v>
      </c>
    </row>
    <row r="73" spans="1:42" ht="19.5" customHeight="1">
      <c r="A73" s="218" t="s">
        <v>54</v>
      </c>
      <c r="B73" s="218"/>
      <c r="C73" s="218"/>
      <c r="D73" s="218"/>
      <c r="E73" s="218"/>
      <c r="F73" s="218"/>
      <c r="G73" s="218"/>
      <c r="H73" s="218"/>
      <c r="I73" s="218"/>
    </row>
    <row r="74" spans="1:42" ht="19.5" customHeight="1">
      <c r="A74" s="218" t="s">
        <v>48</v>
      </c>
      <c r="B74" s="218"/>
      <c r="C74" s="218"/>
      <c r="D74" s="218"/>
      <c r="E74" s="218"/>
      <c r="F74" s="218"/>
      <c r="G74" s="218"/>
      <c r="H74" s="218"/>
      <c r="I74" s="218"/>
    </row>
    <row r="75" spans="1:42" ht="19.5" customHeight="1">
      <c r="A75" s="218" t="s">
        <v>55</v>
      </c>
      <c r="B75" s="218"/>
      <c r="C75" s="218"/>
      <c r="D75" s="218"/>
      <c r="E75" s="218"/>
      <c r="F75" s="218"/>
      <c r="G75" s="218"/>
      <c r="H75" s="218"/>
      <c r="I75" s="218"/>
    </row>
    <row r="76" spans="1:42" s="30" customFormat="1" ht="21" customHeight="1">
      <c r="A76" s="233" t="s">
        <v>112</v>
      </c>
      <c r="B76" s="233"/>
      <c r="C76" s="233"/>
      <c r="D76" s="233"/>
      <c r="H76" s="110"/>
      <c r="I76" s="100"/>
    </row>
    <row r="77" spans="1:42" s="30" customFormat="1" ht="21" customHeight="1">
      <c r="A77" s="37" t="s">
        <v>340</v>
      </c>
      <c r="B77" s="37"/>
      <c r="C77" s="38"/>
      <c r="D77" s="39"/>
      <c r="H77" s="110"/>
      <c r="I77" s="100"/>
    </row>
    <row r="78" spans="1:42" s="9" customFormat="1" ht="23.25" customHeight="1">
      <c r="A78" s="220" t="s">
        <v>58</v>
      </c>
      <c r="B78" s="220" t="s">
        <v>59</v>
      </c>
      <c r="C78" s="222" t="s">
        <v>60</v>
      </c>
      <c r="D78" s="7" t="s">
        <v>0</v>
      </c>
      <c r="E78" s="122" t="s">
        <v>255</v>
      </c>
      <c r="F78" s="122" t="s">
        <v>256</v>
      </c>
      <c r="G78" s="122" t="s">
        <v>257</v>
      </c>
      <c r="H78" s="122" t="s">
        <v>0</v>
      </c>
      <c r="I78" s="223" t="s">
        <v>1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</row>
    <row r="79" spans="1:42" s="9" customFormat="1" ht="18.75" customHeight="1">
      <c r="A79" s="221"/>
      <c r="B79" s="230"/>
      <c r="C79" s="222"/>
      <c r="D79" s="10" t="s">
        <v>61</v>
      </c>
      <c r="E79" s="123" t="s">
        <v>258</v>
      </c>
      <c r="F79" s="123" t="s">
        <v>13</v>
      </c>
      <c r="G79" s="123" t="s">
        <v>13</v>
      </c>
      <c r="H79" s="123" t="s">
        <v>7</v>
      </c>
      <c r="I79" s="224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</row>
    <row r="80" spans="1:42" ht="24" customHeight="1">
      <c r="A80" s="11">
        <v>1</v>
      </c>
      <c r="B80" s="17" t="s">
        <v>113</v>
      </c>
      <c r="C80" s="12" t="s">
        <v>114</v>
      </c>
      <c r="D80" s="18">
        <v>300000</v>
      </c>
      <c r="E80" s="211" t="s">
        <v>313</v>
      </c>
      <c r="F80" s="17"/>
      <c r="G80" s="17"/>
      <c r="H80" s="109">
        <v>299550</v>
      </c>
      <c r="I80" s="62" t="s">
        <v>14</v>
      </c>
      <c r="K80" s="3">
        <v>200000</v>
      </c>
    </row>
    <row r="81" spans="1:9" ht="24" customHeight="1">
      <c r="A81" s="14"/>
      <c r="B81" s="12" t="s">
        <v>115</v>
      </c>
      <c r="C81" s="12" t="s">
        <v>66</v>
      </c>
      <c r="D81" s="19"/>
      <c r="E81" s="12"/>
      <c r="F81" s="12"/>
      <c r="G81" s="12"/>
      <c r="H81" s="16"/>
      <c r="I81" s="63"/>
    </row>
    <row r="82" spans="1:9" ht="25.5" customHeight="1">
      <c r="A82" s="11">
        <v>2</v>
      </c>
      <c r="B82" s="17" t="s">
        <v>116</v>
      </c>
      <c r="C82" s="17" t="s">
        <v>117</v>
      </c>
      <c r="D82" s="32">
        <v>65000</v>
      </c>
      <c r="E82" s="211" t="s">
        <v>313</v>
      </c>
      <c r="F82" s="17"/>
      <c r="G82" s="17"/>
      <c r="H82" s="109">
        <v>64974</v>
      </c>
      <c r="I82" s="62" t="s">
        <v>14</v>
      </c>
    </row>
    <row r="83" spans="1:9" ht="22.5" customHeight="1">
      <c r="A83" s="14"/>
      <c r="B83" s="40"/>
      <c r="C83" s="12" t="s">
        <v>118</v>
      </c>
      <c r="D83" s="19"/>
      <c r="E83" s="12"/>
      <c r="F83" s="12"/>
      <c r="G83" s="12"/>
      <c r="H83" s="16"/>
      <c r="I83" s="63"/>
    </row>
    <row r="84" spans="1:9" s="3" customFormat="1" ht="26.25" customHeight="1">
      <c r="A84" s="11">
        <v>3</v>
      </c>
      <c r="B84" s="17" t="s">
        <v>119</v>
      </c>
      <c r="C84" s="17" t="s">
        <v>119</v>
      </c>
      <c r="D84" s="32">
        <v>20000</v>
      </c>
      <c r="E84" s="17"/>
      <c r="F84" s="211" t="s">
        <v>313</v>
      </c>
      <c r="G84" s="17"/>
      <c r="H84" s="109">
        <v>0</v>
      </c>
      <c r="I84" s="62" t="s">
        <v>14</v>
      </c>
    </row>
    <row r="85" spans="1:9" s="3" customFormat="1" ht="26.25" customHeight="1">
      <c r="A85" s="14"/>
      <c r="B85" s="12" t="s">
        <v>120</v>
      </c>
      <c r="C85" s="12" t="s">
        <v>331</v>
      </c>
      <c r="D85" s="34"/>
      <c r="E85" s="12"/>
      <c r="F85" s="12"/>
      <c r="G85" s="12"/>
      <c r="H85" s="16"/>
      <c r="I85" s="63"/>
    </row>
    <row r="86" spans="1:9" s="3" customFormat="1" ht="26.25" customHeight="1">
      <c r="A86" s="20"/>
      <c r="B86" s="21"/>
      <c r="C86" s="21"/>
      <c r="D86" s="35"/>
      <c r="E86" s="21"/>
      <c r="F86" s="21"/>
      <c r="G86" s="21"/>
      <c r="H86" s="60"/>
      <c r="I86" s="64"/>
    </row>
    <row r="87" spans="1:9" s="3" customFormat="1" ht="26.25" customHeight="1">
      <c r="A87" s="11">
        <v>4</v>
      </c>
      <c r="B87" s="101" t="s">
        <v>327</v>
      </c>
      <c r="C87" s="101" t="s">
        <v>373</v>
      </c>
      <c r="D87" s="32">
        <v>60000</v>
      </c>
      <c r="E87" s="211" t="s">
        <v>313</v>
      </c>
      <c r="F87" s="17"/>
      <c r="G87" s="17"/>
      <c r="H87" s="111">
        <v>59941</v>
      </c>
      <c r="I87" s="62" t="s">
        <v>14</v>
      </c>
    </row>
    <row r="88" spans="1:9" ht="26.25" customHeight="1">
      <c r="A88" s="14"/>
      <c r="B88" s="31" t="s">
        <v>328</v>
      </c>
      <c r="C88" s="31" t="s">
        <v>374</v>
      </c>
      <c r="D88" s="19"/>
      <c r="E88" s="12"/>
      <c r="F88" s="12"/>
      <c r="G88" s="12"/>
      <c r="H88" s="16"/>
      <c r="I88" s="63"/>
    </row>
    <row r="89" spans="1:9" ht="26.25" customHeight="1">
      <c r="A89" s="11">
        <v>5</v>
      </c>
      <c r="B89" s="13" t="s">
        <v>329</v>
      </c>
      <c r="C89" s="13" t="s">
        <v>375</v>
      </c>
      <c r="D89" s="18">
        <v>20000</v>
      </c>
      <c r="E89" s="211" t="s">
        <v>313</v>
      </c>
      <c r="F89" s="17"/>
      <c r="G89" s="17"/>
      <c r="H89" s="109">
        <v>8677</v>
      </c>
      <c r="I89" s="62" t="s">
        <v>14</v>
      </c>
    </row>
    <row r="90" spans="1:9" ht="26.25" customHeight="1">
      <c r="A90" s="20"/>
      <c r="B90" s="22" t="s">
        <v>330</v>
      </c>
      <c r="C90" s="22" t="s">
        <v>330</v>
      </c>
      <c r="D90" s="23"/>
      <c r="E90" s="21"/>
      <c r="F90" s="21"/>
      <c r="G90" s="21"/>
      <c r="H90" s="60"/>
      <c r="I90" s="64"/>
    </row>
    <row r="91" spans="1:9" ht="18" customHeight="1">
      <c r="A91" s="24"/>
      <c r="B91" s="25"/>
      <c r="C91" s="25"/>
      <c r="D91" s="26"/>
    </row>
    <row r="92" spans="1:9" ht="18" customHeight="1">
      <c r="A92" s="24"/>
      <c r="B92" s="25"/>
      <c r="C92" s="25"/>
      <c r="D92" s="26"/>
    </row>
    <row r="93" spans="1:9" ht="18" customHeight="1">
      <c r="A93" s="24"/>
      <c r="B93" s="25"/>
      <c r="C93" s="25"/>
      <c r="D93" s="26"/>
    </row>
    <row r="94" spans="1:9" ht="24" customHeight="1">
      <c r="B94" s="1"/>
      <c r="C94" s="1"/>
      <c r="D94" s="2" t="s">
        <v>121</v>
      </c>
    </row>
    <row r="95" spans="1:9" ht="19.5" customHeight="1">
      <c r="A95" s="218" t="s">
        <v>54</v>
      </c>
      <c r="B95" s="218"/>
      <c r="C95" s="218"/>
      <c r="D95" s="218"/>
      <c r="E95" s="218"/>
      <c r="F95" s="218"/>
      <c r="G95" s="218"/>
      <c r="H95" s="218"/>
      <c r="I95" s="218"/>
    </row>
    <row r="96" spans="1:9" ht="19.5" customHeight="1">
      <c r="A96" s="218" t="s">
        <v>48</v>
      </c>
      <c r="B96" s="218"/>
      <c r="C96" s="218"/>
      <c r="D96" s="218"/>
      <c r="E96" s="218"/>
      <c r="F96" s="218"/>
      <c r="G96" s="218"/>
      <c r="H96" s="218"/>
      <c r="I96" s="218"/>
    </row>
    <row r="97" spans="1:42" ht="19.5" customHeight="1">
      <c r="A97" s="218" t="s">
        <v>55</v>
      </c>
      <c r="B97" s="218"/>
      <c r="C97" s="218"/>
      <c r="D97" s="218"/>
      <c r="E97" s="218"/>
      <c r="F97" s="218"/>
      <c r="G97" s="218"/>
      <c r="H97" s="218"/>
      <c r="I97" s="218"/>
    </row>
    <row r="98" spans="1:42" s="30" customFormat="1" ht="21" customHeight="1">
      <c r="A98" s="27" t="s">
        <v>122</v>
      </c>
      <c r="B98" s="27"/>
      <c r="C98" s="28"/>
      <c r="D98" s="29"/>
      <c r="H98" s="110"/>
      <c r="I98" s="100"/>
    </row>
    <row r="99" spans="1:42" s="30" customFormat="1" ht="21" customHeight="1">
      <c r="A99" s="228" t="s">
        <v>123</v>
      </c>
      <c r="B99" s="228"/>
      <c r="C99" s="229"/>
      <c r="D99" s="229"/>
      <c r="H99" s="110"/>
      <c r="I99" s="100"/>
    </row>
    <row r="100" spans="1:42" s="9" customFormat="1" ht="23.25" customHeight="1">
      <c r="A100" s="220" t="s">
        <v>58</v>
      </c>
      <c r="B100" s="220" t="s">
        <v>59</v>
      </c>
      <c r="C100" s="222" t="s">
        <v>60</v>
      </c>
      <c r="D100" s="7" t="s">
        <v>0</v>
      </c>
      <c r="E100" s="122" t="s">
        <v>255</v>
      </c>
      <c r="F100" s="122" t="s">
        <v>256</v>
      </c>
      <c r="G100" s="122" t="s">
        <v>257</v>
      </c>
      <c r="H100" s="122" t="s">
        <v>0</v>
      </c>
      <c r="I100" s="223" t="s">
        <v>1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</row>
    <row r="101" spans="1:42" s="9" customFormat="1" ht="18.75" customHeight="1">
      <c r="A101" s="221"/>
      <c r="B101" s="230"/>
      <c r="C101" s="222"/>
      <c r="D101" s="10" t="s">
        <v>61</v>
      </c>
      <c r="E101" s="123" t="s">
        <v>258</v>
      </c>
      <c r="F101" s="123" t="s">
        <v>13</v>
      </c>
      <c r="G101" s="123" t="s">
        <v>13</v>
      </c>
      <c r="H101" s="123" t="s">
        <v>7</v>
      </c>
      <c r="I101" s="224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</row>
    <row r="102" spans="1:42" s="3" customFormat="1" ht="21" customHeight="1">
      <c r="A102" s="11">
        <v>1</v>
      </c>
      <c r="B102" s="42" t="s">
        <v>124</v>
      </c>
      <c r="C102" s="42" t="s">
        <v>125</v>
      </c>
      <c r="D102" s="32">
        <v>50000</v>
      </c>
      <c r="E102" s="17"/>
      <c r="F102" s="211" t="s">
        <v>313</v>
      </c>
      <c r="G102" s="17"/>
      <c r="H102" s="109">
        <v>0</v>
      </c>
      <c r="I102" s="62" t="s">
        <v>31</v>
      </c>
    </row>
    <row r="103" spans="1:42" s="3" customFormat="1" ht="21" customHeight="1">
      <c r="A103" s="14"/>
      <c r="B103" s="43" t="s">
        <v>126</v>
      </c>
      <c r="C103" s="43" t="s">
        <v>127</v>
      </c>
      <c r="D103" s="34"/>
      <c r="E103" s="12"/>
      <c r="F103" s="12"/>
      <c r="G103" s="12"/>
      <c r="H103" s="16"/>
      <c r="I103" s="63" t="s">
        <v>32</v>
      </c>
    </row>
    <row r="104" spans="1:42" s="12" customFormat="1" ht="10.5" customHeight="1">
      <c r="A104" s="20"/>
      <c r="B104" s="44"/>
      <c r="C104" s="22"/>
      <c r="D104" s="45"/>
      <c r="H104" s="16"/>
      <c r="I104" s="6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spans="1:42" s="12" customFormat="1" ht="22.5" customHeight="1">
      <c r="A105" s="14">
        <v>2</v>
      </c>
      <c r="B105" s="46" t="s">
        <v>128</v>
      </c>
      <c r="C105" s="15" t="s">
        <v>129</v>
      </c>
      <c r="D105" s="47">
        <v>20000</v>
      </c>
      <c r="E105" s="211" t="s">
        <v>313</v>
      </c>
      <c r="F105" s="17"/>
      <c r="G105" s="17"/>
      <c r="H105" s="109">
        <v>7470</v>
      </c>
      <c r="I105" s="62" t="s">
        <v>31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spans="1:42" s="12" customFormat="1" ht="22.5" customHeight="1">
      <c r="A106" s="14"/>
      <c r="B106" s="46" t="s">
        <v>130</v>
      </c>
      <c r="C106" s="15" t="s">
        <v>131</v>
      </c>
      <c r="D106" s="47"/>
      <c r="H106" s="16"/>
      <c r="I106" s="63" t="s">
        <v>32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  <row r="107" spans="1:42" s="12" customFormat="1" ht="20.25" customHeight="1">
      <c r="A107" s="14"/>
      <c r="B107" s="46"/>
      <c r="C107" s="15"/>
      <c r="D107" s="47"/>
      <c r="E107" s="21"/>
      <c r="F107" s="21"/>
      <c r="G107" s="21"/>
      <c r="H107" s="60"/>
      <c r="I107" s="6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</row>
    <row r="108" spans="1:42" s="12" customFormat="1" ht="20.25" customHeight="1">
      <c r="A108" s="11">
        <v>3</v>
      </c>
      <c r="B108" s="17" t="s">
        <v>132</v>
      </c>
      <c r="C108" s="48" t="s">
        <v>133</v>
      </c>
      <c r="D108" s="32">
        <v>50000</v>
      </c>
      <c r="F108" s="211" t="s">
        <v>313</v>
      </c>
      <c r="H108" s="16">
        <v>0</v>
      </c>
      <c r="I108" s="62" t="s">
        <v>31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</row>
    <row r="109" spans="1:42" s="12" customFormat="1" ht="20.25" customHeight="1">
      <c r="A109" s="14"/>
      <c r="B109" s="12" t="s">
        <v>134</v>
      </c>
      <c r="C109" s="43" t="s">
        <v>135</v>
      </c>
      <c r="D109" s="34"/>
      <c r="H109" s="16"/>
      <c r="I109" s="63" t="s">
        <v>32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</row>
    <row r="110" spans="1:42" s="12" customFormat="1" ht="20.25" customHeight="1">
      <c r="A110" s="14"/>
      <c r="B110" s="12" t="s">
        <v>136</v>
      </c>
      <c r="C110" s="43"/>
      <c r="D110" s="34"/>
      <c r="H110" s="16"/>
      <c r="I110" s="6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</row>
    <row r="111" spans="1:42" s="21" customFormat="1" ht="20.25" customHeight="1">
      <c r="A111" s="20"/>
      <c r="B111" s="49"/>
      <c r="C111" s="22"/>
      <c r="D111" s="23"/>
      <c r="H111" s="60"/>
      <c r="I111" s="64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</row>
    <row r="112" spans="1:42" s="3" customFormat="1" ht="20.25" customHeight="1">
      <c r="A112" s="24"/>
      <c r="B112" s="25"/>
      <c r="C112" s="25"/>
      <c r="D112" s="26"/>
      <c r="H112" s="58"/>
      <c r="I112" s="67"/>
    </row>
    <row r="113" spans="1:42" s="3" customFormat="1" ht="20.25" customHeight="1">
      <c r="A113" s="24"/>
      <c r="B113" s="25"/>
      <c r="C113" s="25"/>
      <c r="D113" s="26"/>
      <c r="H113" s="58"/>
      <c r="I113" s="67"/>
    </row>
    <row r="114" spans="1:42" s="3" customFormat="1" ht="20.25" customHeight="1">
      <c r="A114" s="24"/>
      <c r="B114" s="25"/>
      <c r="C114" s="25"/>
      <c r="D114" s="26"/>
      <c r="H114" s="58"/>
      <c r="I114" s="67"/>
    </row>
    <row r="115" spans="1:42" s="3" customFormat="1" ht="20.25" customHeight="1">
      <c r="A115" s="24"/>
      <c r="B115" s="25"/>
      <c r="C115" s="25"/>
      <c r="D115" s="26"/>
      <c r="H115" s="58"/>
      <c r="I115" s="67"/>
    </row>
    <row r="116" spans="1:42" s="3" customFormat="1" ht="20.25" customHeight="1">
      <c r="A116" s="24"/>
      <c r="B116" s="25"/>
      <c r="C116" s="25"/>
      <c r="D116" s="26"/>
      <c r="H116" s="58"/>
      <c r="I116" s="67"/>
    </row>
    <row r="117" spans="1:42" s="3" customFormat="1" ht="20.25" customHeight="1">
      <c r="A117" s="24"/>
      <c r="B117" s="25"/>
      <c r="C117" s="25"/>
      <c r="D117" s="26"/>
      <c r="H117" s="58"/>
      <c r="I117" s="67"/>
    </row>
    <row r="118" spans="1:42" s="3" customFormat="1" ht="20.25" customHeight="1">
      <c r="A118" s="24"/>
      <c r="B118" s="25"/>
      <c r="C118" s="25"/>
      <c r="D118" s="26"/>
      <c r="H118" s="58"/>
      <c r="I118" s="67"/>
    </row>
    <row r="119" spans="1:42" ht="21" customHeight="1">
      <c r="B119" s="1"/>
      <c r="C119" s="1"/>
      <c r="D119" s="2" t="s">
        <v>137</v>
      </c>
    </row>
    <row r="120" spans="1:42" ht="19.5" customHeight="1">
      <c r="A120" s="218" t="s">
        <v>54</v>
      </c>
      <c r="B120" s="218"/>
      <c r="C120" s="218"/>
      <c r="D120" s="218"/>
      <c r="E120" s="218"/>
      <c r="F120" s="218"/>
      <c r="G120" s="218"/>
      <c r="H120" s="218"/>
      <c r="I120" s="218"/>
    </row>
    <row r="121" spans="1:42" ht="19.5" customHeight="1">
      <c r="A121" s="218" t="s">
        <v>48</v>
      </c>
      <c r="B121" s="218"/>
      <c r="C121" s="218"/>
      <c r="D121" s="218"/>
      <c r="E121" s="218"/>
      <c r="F121" s="218"/>
      <c r="G121" s="218"/>
      <c r="H121" s="218"/>
      <c r="I121" s="218"/>
    </row>
    <row r="122" spans="1:42" ht="19.5" customHeight="1">
      <c r="A122" s="218" t="s">
        <v>55</v>
      </c>
      <c r="B122" s="218"/>
      <c r="C122" s="218"/>
      <c r="D122" s="218"/>
      <c r="E122" s="218"/>
      <c r="F122" s="218"/>
      <c r="G122" s="218"/>
      <c r="H122" s="218"/>
      <c r="I122" s="218"/>
    </row>
    <row r="123" spans="1:42" s="30" customFormat="1" ht="19.5" customHeight="1">
      <c r="A123" s="27" t="s">
        <v>138</v>
      </c>
      <c r="B123" s="27"/>
      <c r="C123" s="28"/>
      <c r="D123" s="29"/>
      <c r="H123" s="110"/>
      <c r="I123" s="100"/>
    </row>
    <row r="124" spans="1:42" s="30" customFormat="1" ht="21" customHeight="1">
      <c r="A124" s="228" t="s">
        <v>123</v>
      </c>
      <c r="B124" s="228"/>
      <c r="C124" s="231"/>
      <c r="D124" s="231"/>
      <c r="H124" s="110"/>
      <c r="I124" s="100"/>
    </row>
    <row r="125" spans="1:42" s="9" customFormat="1" ht="23.25" customHeight="1">
      <c r="A125" s="220" t="s">
        <v>58</v>
      </c>
      <c r="B125" s="220" t="s">
        <v>59</v>
      </c>
      <c r="C125" s="222" t="s">
        <v>60</v>
      </c>
      <c r="D125" s="7" t="s">
        <v>0</v>
      </c>
      <c r="E125" s="122" t="s">
        <v>255</v>
      </c>
      <c r="F125" s="122" t="s">
        <v>256</v>
      </c>
      <c r="G125" s="122" t="s">
        <v>257</v>
      </c>
      <c r="H125" s="122" t="s">
        <v>0</v>
      </c>
      <c r="I125" s="223" t="s">
        <v>1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</row>
    <row r="126" spans="1:42" s="9" customFormat="1" ht="18.75" customHeight="1">
      <c r="A126" s="221"/>
      <c r="B126" s="230"/>
      <c r="C126" s="222"/>
      <c r="D126" s="50" t="s">
        <v>61</v>
      </c>
      <c r="E126" s="123" t="s">
        <v>258</v>
      </c>
      <c r="F126" s="123" t="s">
        <v>13</v>
      </c>
      <c r="G126" s="123" t="s">
        <v>13</v>
      </c>
      <c r="H126" s="123" t="s">
        <v>7</v>
      </c>
      <c r="I126" s="224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</row>
    <row r="127" spans="1:42" s="3" customFormat="1" ht="21" customHeight="1">
      <c r="A127" s="11">
        <v>1</v>
      </c>
      <c r="B127" s="43" t="s">
        <v>139</v>
      </c>
      <c r="C127" s="51" t="s">
        <v>140</v>
      </c>
      <c r="D127" s="32">
        <v>10000</v>
      </c>
      <c r="E127" s="17"/>
      <c r="F127" s="211" t="s">
        <v>313</v>
      </c>
      <c r="G127" s="17"/>
      <c r="H127" s="109">
        <v>0</v>
      </c>
      <c r="I127" s="62" t="s">
        <v>31</v>
      </c>
    </row>
    <row r="128" spans="1:42" s="3" customFormat="1" ht="21" customHeight="1">
      <c r="A128" s="14"/>
      <c r="B128" s="43" t="s">
        <v>259</v>
      </c>
      <c r="C128" s="43" t="s">
        <v>260</v>
      </c>
      <c r="D128" s="19"/>
      <c r="E128" s="12"/>
      <c r="F128" s="12"/>
      <c r="G128" s="12"/>
      <c r="H128" s="16"/>
      <c r="I128" s="63" t="s">
        <v>32</v>
      </c>
    </row>
    <row r="129" spans="1:9" s="3" customFormat="1" ht="22.5" customHeight="1">
      <c r="A129" s="11">
        <v>2</v>
      </c>
      <c r="B129" s="13" t="s">
        <v>141</v>
      </c>
      <c r="C129" s="13" t="s">
        <v>142</v>
      </c>
      <c r="D129" s="32">
        <v>90000</v>
      </c>
      <c r="E129" s="17"/>
      <c r="F129" s="211" t="s">
        <v>313</v>
      </c>
      <c r="G129" s="17"/>
      <c r="H129" s="109">
        <v>0</v>
      </c>
      <c r="I129" s="62" t="s">
        <v>31</v>
      </c>
    </row>
    <row r="130" spans="1:9" s="3" customFormat="1" ht="22.5" customHeight="1">
      <c r="A130" s="14"/>
      <c r="B130" s="15" t="s">
        <v>143</v>
      </c>
      <c r="C130" s="15" t="s">
        <v>144</v>
      </c>
      <c r="D130" s="34"/>
      <c r="E130" s="21"/>
      <c r="F130" s="21"/>
      <c r="G130" s="21"/>
      <c r="H130" s="60"/>
      <c r="I130" s="63" t="s">
        <v>32</v>
      </c>
    </row>
    <row r="131" spans="1:9" s="52" customFormat="1" ht="22.5" customHeight="1">
      <c r="A131" s="11">
        <v>3</v>
      </c>
      <c r="B131" s="17" t="s">
        <v>145</v>
      </c>
      <c r="C131" s="17" t="s">
        <v>146</v>
      </c>
      <c r="D131" s="32">
        <v>90000</v>
      </c>
      <c r="E131" s="17"/>
      <c r="F131" s="211" t="s">
        <v>313</v>
      </c>
      <c r="G131" s="17"/>
      <c r="H131" s="109">
        <v>0</v>
      </c>
      <c r="I131" s="62" t="s">
        <v>31</v>
      </c>
    </row>
    <row r="132" spans="1:9" s="3" customFormat="1" ht="22.5" customHeight="1">
      <c r="A132" s="14"/>
      <c r="B132" s="12" t="s">
        <v>147</v>
      </c>
      <c r="C132" s="12" t="s">
        <v>148</v>
      </c>
      <c r="D132" s="34"/>
      <c r="E132" s="12"/>
      <c r="F132" s="12"/>
      <c r="G132" s="12"/>
      <c r="H132" s="16"/>
      <c r="I132" s="63" t="s">
        <v>32</v>
      </c>
    </row>
    <row r="133" spans="1:9" s="3" customFormat="1" ht="22.5" customHeight="1">
      <c r="A133" s="20"/>
      <c r="B133" s="22"/>
      <c r="C133" s="22" t="s">
        <v>149</v>
      </c>
      <c r="D133" s="35"/>
      <c r="E133" s="12"/>
      <c r="F133" s="12"/>
      <c r="G133" s="12"/>
      <c r="H133" s="16"/>
      <c r="I133" s="63"/>
    </row>
    <row r="134" spans="1:9" s="3" customFormat="1" ht="22.5" customHeight="1">
      <c r="A134" s="14">
        <v>4</v>
      </c>
      <c r="B134" s="15" t="s">
        <v>150</v>
      </c>
      <c r="C134" s="15" t="s">
        <v>151</v>
      </c>
      <c r="D134" s="34">
        <v>100000</v>
      </c>
      <c r="E134" s="211" t="s">
        <v>313</v>
      </c>
      <c r="F134" s="17"/>
      <c r="G134" s="17"/>
      <c r="H134" s="109">
        <v>42870</v>
      </c>
      <c r="I134" s="62" t="s">
        <v>31</v>
      </c>
    </row>
    <row r="135" spans="1:9" s="3" customFormat="1" ht="22.5" customHeight="1">
      <c r="A135" s="14"/>
      <c r="B135" s="15" t="s">
        <v>152</v>
      </c>
      <c r="C135" s="15" t="s">
        <v>153</v>
      </c>
      <c r="D135" s="34"/>
      <c r="E135" s="12"/>
      <c r="F135" s="12"/>
      <c r="G135" s="12"/>
      <c r="H135" s="16"/>
      <c r="I135" s="63" t="s">
        <v>32</v>
      </c>
    </row>
    <row r="136" spans="1:9" s="3" customFormat="1" ht="22.5" customHeight="1">
      <c r="A136" s="14"/>
      <c r="B136" s="15" t="s">
        <v>154</v>
      </c>
      <c r="C136" s="15"/>
      <c r="D136" s="34"/>
      <c r="E136" s="21"/>
      <c r="F136" s="21"/>
      <c r="G136" s="21"/>
      <c r="H136" s="60"/>
      <c r="I136" s="64"/>
    </row>
    <row r="137" spans="1:9" s="3" customFormat="1" ht="22.5" customHeight="1">
      <c r="A137" s="11">
        <v>5</v>
      </c>
      <c r="B137" s="13" t="s">
        <v>155</v>
      </c>
      <c r="C137" s="13" t="s">
        <v>156</v>
      </c>
      <c r="D137" s="32">
        <v>100000</v>
      </c>
      <c r="E137" s="12"/>
      <c r="F137" s="211" t="s">
        <v>313</v>
      </c>
      <c r="G137" s="12"/>
      <c r="H137" s="16">
        <v>0</v>
      </c>
      <c r="I137" s="62" t="s">
        <v>31</v>
      </c>
    </row>
    <row r="138" spans="1:9" s="3" customFormat="1" ht="22.5" customHeight="1">
      <c r="A138" s="14"/>
      <c r="B138" s="15" t="s">
        <v>157</v>
      </c>
      <c r="C138" s="15" t="s">
        <v>158</v>
      </c>
      <c r="D138" s="34"/>
      <c r="E138" s="12"/>
      <c r="F138" s="12"/>
      <c r="G138" s="12"/>
      <c r="H138" s="16"/>
      <c r="I138" s="63" t="s">
        <v>32</v>
      </c>
    </row>
    <row r="139" spans="1:9" s="3" customFormat="1" ht="22.5" customHeight="1">
      <c r="A139" s="20"/>
      <c r="B139" s="22" t="s">
        <v>159</v>
      </c>
      <c r="C139" s="22" t="s">
        <v>159</v>
      </c>
      <c r="D139" s="35"/>
      <c r="E139" s="12"/>
      <c r="F139" s="12"/>
      <c r="G139" s="12"/>
      <c r="H139" s="16"/>
      <c r="I139" s="63"/>
    </row>
    <row r="140" spans="1:9" s="3" customFormat="1" ht="22.5" customHeight="1">
      <c r="A140" s="11">
        <v>6</v>
      </c>
      <c r="B140" s="13" t="s">
        <v>332</v>
      </c>
      <c r="C140" s="13" t="s">
        <v>261</v>
      </c>
      <c r="D140" s="32">
        <v>250000</v>
      </c>
      <c r="E140" s="211" t="s">
        <v>313</v>
      </c>
      <c r="F140" s="17"/>
      <c r="G140" s="17"/>
      <c r="H140" s="109">
        <v>239107.5</v>
      </c>
      <c r="I140" s="62" t="s">
        <v>31</v>
      </c>
    </row>
    <row r="141" spans="1:9" s="3" customFormat="1" ht="18" customHeight="1">
      <c r="A141" s="20"/>
      <c r="B141" s="22" t="s">
        <v>333</v>
      </c>
      <c r="C141" s="22"/>
      <c r="D141" s="35"/>
      <c r="E141" s="21"/>
      <c r="F141" s="21"/>
      <c r="G141" s="21"/>
      <c r="H141" s="60"/>
      <c r="I141" s="63" t="s">
        <v>32</v>
      </c>
    </row>
    <row r="142" spans="1:9" s="3" customFormat="1" ht="10.5" customHeight="1">
      <c r="A142" s="24"/>
      <c r="B142" s="25"/>
      <c r="C142" s="25"/>
      <c r="D142" s="36"/>
      <c r="H142" s="58"/>
      <c r="I142" s="67"/>
    </row>
    <row r="143" spans="1:9" ht="21" customHeight="1">
      <c r="B143" s="1"/>
      <c r="C143" s="1"/>
      <c r="D143" s="2" t="s">
        <v>160</v>
      </c>
    </row>
    <row r="144" spans="1:9" ht="19.5" customHeight="1">
      <c r="A144" s="218" t="s">
        <v>54</v>
      </c>
      <c r="B144" s="218"/>
      <c r="C144" s="218"/>
      <c r="D144" s="218"/>
      <c r="E144" s="218"/>
      <c r="F144" s="218"/>
      <c r="G144" s="218"/>
      <c r="H144" s="218"/>
      <c r="I144" s="218"/>
    </row>
    <row r="145" spans="1:42" ht="19.5" customHeight="1">
      <c r="A145" s="218" t="s">
        <v>48</v>
      </c>
      <c r="B145" s="218"/>
      <c r="C145" s="218"/>
      <c r="D145" s="218"/>
      <c r="E145" s="218"/>
      <c r="F145" s="218"/>
      <c r="G145" s="218"/>
      <c r="H145" s="218"/>
      <c r="I145" s="218"/>
    </row>
    <row r="146" spans="1:42" ht="19.5" customHeight="1">
      <c r="A146" s="218" t="s">
        <v>55</v>
      </c>
      <c r="B146" s="218"/>
      <c r="C146" s="218"/>
      <c r="D146" s="218"/>
      <c r="E146" s="218"/>
      <c r="F146" s="218"/>
      <c r="G146" s="218"/>
      <c r="H146" s="218"/>
      <c r="I146" s="218"/>
    </row>
    <row r="147" spans="1:42" s="30" customFormat="1" ht="19.5" customHeight="1">
      <c r="A147" s="27" t="s">
        <v>138</v>
      </c>
      <c r="B147" s="27"/>
      <c r="C147" s="28"/>
      <c r="D147" s="29"/>
      <c r="H147" s="110"/>
      <c r="I147" s="100"/>
    </row>
    <row r="148" spans="1:42" s="30" customFormat="1" ht="21" customHeight="1">
      <c r="A148" s="228" t="s">
        <v>123</v>
      </c>
      <c r="B148" s="228"/>
      <c r="C148" s="231"/>
      <c r="D148" s="231"/>
      <c r="H148" s="110"/>
      <c r="I148" s="100"/>
    </row>
    <row r="149" spans="1:42" s="9" customFormat="1" ht="23.25" customHeight="1">
      <c r="A149" s="220" t="s">
        <v>58</v>
      </c>
      <c r="B149" s="220" t="s">
        <v>59</v>
      </c>
      <c r="C149" s="222" t="s">
        <v>60</v>
      </c>
      <c r="D149" s="7" t="s">
        <v>0</v>
      </c>
      <c r="E149" s="122" t="s">
        <v>255</v>
      </c>
      <c r="F149" s="122" t="s">
        <v>256</v>
      </c>
      <c r="G149" s="122" t="s">
        <v>257</v>
      </c>
      <c r="H149" s="122" t="s">
        <v>0</v>
      </c>
      <c r="I149" s="223" t="s">
        <v>1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</row>
    <row r="150" spans="1:42" s="9" customFormat="1" ht="18.75" customHeight="1">
      <c r="A150" s="221"/>
      <c r="B150" s="230"/>
      <c r="C150" s="222"/>
      <c r="D150" s="50" t="s">
        <v>61</v>
      </c>
      <c r="E150" s="123" t="s">
        <v>258</v>
      </c>
      <c r="F150" s="123" t="s">
        <v>13</v>
      </c>
      <c r="G150" s="123" t="s">
        <v>13</v>
      </c>
      <c r="H150" s="123" t="s">
        <v>7</v>
      </c>
      <c r="I150" s="224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</row>
    <row r="151" spans="1:42" s="3" customFormat="1" ht="21" customHeight="1">
      <c r="A151" s="11">
        <v>7</v>
      </c>
      <c r="B151" s="43" t="s">
        <v>314</v>
      </c>
      <c r="C151" s="43" t="s">
        <v>371</v>
      </c>
      <c r="D151" s="32">
        <v>25000</v>
      </c>
      <c r="E151" s="211" t="s">
        <v>313</v>
      </c>
      <c r="F151" s="17"/>
      <c r="G151" s="17"/>
      <c r="H151" s="109">
        <v>25000</v>
      </c>
      <c r="I151" s="62" t="s">
        <v>31</v>
      </c>
      <c r="K151" s="3">
        <v>15075</v>
      </c>
    </row>
    <row r="152" spans="1:42" s="3" customFormat="1" ht="21" customHeight="1">
      <c r="A152" s="14"/>
      <c r="B152" s="43" t="s">
        <v>315</v>
      </c>
      <c r="C152" s="43" t="s">
        <v>315</v>
      </c>
      <c r="D152" s="19" t="s">
        <v>297</v>
      </c>
      <c r="E152" s="12"/>
      <c r="F152" s="12"/>
      <c r="G152" s="12"/>
      <c r="H152" s="16"/>
      <c r="I152" s="63" t="s">
        <v>32</v>
      </c>
    </row>
    <row r="153" spans="1:42" s="3" customFormat="1" ht="22.5" customHeight="1">
      <c r="A153" s="14"/>
      <c r="B153" s="15" t="s">
        <v>316</v>
      </c>
      <c r="C153" s="15" t="s">
        <v>316</v>
      </c>
      <c r="D153" s="34"/>
      <c r="E153" s="12"/>
      <c r="F153" s="12"/>
      <c r="G153" s="12"/>
      <c r="H153" s="16"/>
      <c r="I153" s="63"/>
    </row>
    <row r="154" spans="1:42" s="3" customFormat="1" ht="22.5" customHeight="1">
      <c r="A154" s="14"/>
      <c r="B154" s="15" t="s">
        <v>317</v>
      </c>
      <c r="C154" s="15" t="s">
        <v>317</v>
      </c>
      <c r="D154" s="34"/>
      <c r="E154" s="12"/>
      <c r="F154" s="12"/>
      <c r="G154" s="12"/>
      <c r="H154" s="16"/>
      <c r="I154" s="63"/>
    </row>
    <row r="155" spans="1:42" s="3" customFormat="1" ht="22.5" customHeight="1">
      <c r="A155" s="14"/>
      <c r="B155" s="15"/>
      <c r="C155" s="15"/>
      <c r="D155" s="34"/>
      <c r="E155" s="21"/>
      <c r="F155" s="21"/>
      <c r="G155" s="21"/>
      <c r="H155" s="60"/>
      <c r="I155" s="64"/>
    </row>
    <row r="156" spans="1:42" s="52" customFormat="1" ht="22.5" customHeight="1">
      <c r="A156" s="11">
        <v>8</v>
      </c>
      <c r="B156" s="17" t="s">
        <v>318</v>
      </c>
      <c r="C156" s="17" t="s">
        <v>376</v>
      </c>
      <c r="D156" s="32">
        <v>515280</v>
      </c>
      <c r="E156" s="211" t="s">
        <v>313</v>
      </c>
      <c r="F156" s="17"/>
      <c r="G156" s="17"/>
      <c r="H156" s="109">
        <v>515280</v>
      </c>
      <c r="I156" s="62" t="s">
        <v>31</v>
      </c>
    </row>
    <row r="157" spans="1:42" s="3" customFormat="1" ht="22.5" customHeight="1">
      <c r="A157" s="14"/>
      <c r="B157" s="12" t="s">
        <v>319</v>
      </c>
      <c r="C157" s="12" t="s">
        <v>377</v>
      </c>
      <c r="D157" s="19" t="s">
        <v>297</v>
      </c>
      <c r="E157" s="12"/>
      <c r="F157" s="12"/>
      <c r="G157" s="12"/>
      <c r="H157" s="16"/>
      <c r="I157" s="63" t="s">
        <v>32</v>
      </c>
    </row>
    <row r="158" spans="1:42" s="3" customFormat="1" ht="22.5" customHeight="1">
      <c r="A158" s="14"/>
      <c r="B158" s="15"/>
      <c r="C158" s="12" t="s">
        <v>378</v>
      </c>
      <c r="D158" s="34"/>
      <c r="E158" s="12"/>
      <c r="F158" s="12"/>
      <c r="G158" s="12"/>
      <c r="H158" s="16"/>
      <c r="I158" s="63"/>
    </row>
    <row r="159" spans="1:42" s="3" customFormat="1" ht="22.5" customHeight="1">
      <c r="A159" s="14"/>
      <c r="B159" s="15"/>
      <c r="C159" s="15"/>
      <c r="D159" s="34"/>
      <c r="E159" s="12"/>
      <c r="F159" s="12"/>
      <c r="G159" s="12"/>
      <c r="H159" s="16"/>
      <c r="I159" s="63"/>
    </row>
    <row r="160" spans="1:42" s="3" customFormat="1" ht="22.5" customHeight="1">
      <c r="A160" s="14"/>
      <c r="B160" s="15"/>
      <c r="C160" s="15"/>
      <c r="D160" s="34"/>
      <c r="E160" s="12"/>
      <c r="F160" s="12"/>
      <c r="G160" s="12"/>
      <c r="H160" s="16"/>
      <c r="I160" s="63"/>
    </row>
    <row r="161" spans="1:42" s="3" customFormat="1" ht="22.5" customHeight="1">
      <c r="A161" s="14"/>
      <c r="B161" s="15"/>
      <c r="C161" s="15"/>
      <c r="D161" s="34"/>
      <c r="E161" s="12"/>
      <c r="F161" s="12"/>
      <c r="G161" s="12"/>
      <c r="H161" s="16"/>
      <c r="I161" s="63"/>
    </row>
    <row r="162" spans="1:42" s="3" customFormat="1" ht="22.5" customHeight="1">
      <c r="A162" s="14"/>
      <c r="B162" s="15"/>
      <c r="C162" s="15"/>
      <c r="D162" s="34"/>
      <c r="E162" s="12"/>
      <c r="F162" s="12"/>
      <c r="G162" s="12"/>
      <c r="H162" s="16"/>
      <c r="I162" s="63"/>
    </row>
    <row r="163" spans="1:42" s="3" customFormat="1" ht="22.5" customHeight="1">
      <c r="A163" s="14"/>
      <c r="B163" s="15"/>
      <c r="C163" s="15"/>
      <c r="D163" s="34"/>
      <c r="E163" s="12"/>
      <c r="F163" s="12"/>
      <c r="G163" s="12"/>
      <c r="H163" s="16"/>
      <c r="I163" s="63"/>
    </row>
    <row r="164" spans="1:42" s="3" customFormat="1" ht="22.5" customHeight="1">
      <c r="A164" s="14"/>
      <c r="B164" s="15"/>
      <c r="C164" s="15"/>
      <c r="D164" s="34"/>
      <c r="E164" s="12"/>
      <c r="F164" s="12"/>
      <c r="G164" s="12"/>
      <c r="H164" s="16"/>
      <c r="I164" s="63"/>
    </row>
    <row r="165" spans="1:42" s="3" customFormat="1" ht="18" customHeight="1">
      <c r="A165" s="20"/>
      <c r="B165" s="22"/>
      <c r="C165" s="22"/>
      <c r="D165" s="35"/>
      <c r="E165" s="21"/>
      <c r="F165" s="21"/>
      <c r="G165" s="21"/>
      <c r="H165" s="60"/>
      <c r="I165" s="64"/>
    </row>
    <row r="166" spans="1:42" s="3" customFormat="1" ht="10.5" customHeight="1">
      <c r="A166" s="24"/>
      <c r="B166" s="25"/>
      <c r="C166" s="25"/>
      <c r="D166" s="36"/>
      <c r="H166" s="58"/>
      <c r="I166" s="67"/>
    </row>
    <row r="167" spans="1:42" ht="24" customHeight="1">
      <c r="B167" s="1"/>
      <c r="C167" s="1"/>
      <c r="D167" s="2" t="s">
        <v>345</v>
      </c>
    </row>
    <row r="168" spans="1:42" ht="19.5" customHeight="1">
      <c r="A168" s="218" t="s">
        <v>54</v>
      </c>
      <c r="B168" s="218"/>
      <c r="C168" s="218"/>
      <c r="D168" s="218"/>
      <c r="E168" s="218"/>
      <c r="F168" s="218"/>
      <c r="G168" s="218"/>
      <c r="H168" s="218"/>
      <c r="I168" s="218"/>
    </row>
    <row r="169" spans="1:42" ht="19.5" customHeight="1">
      <c r="A169" s="218" t="s">
        <v>48</v>
      </c>
      <c r="B169" s="218"/>
      <c r="C169" s="218"/>
      <c r="D169" s="218"/>
      <c r="E169" s="218"/>
      <c r="F169" s="218"/>
      <c r="G169" s="218"/>
      <c r="H169" s="218"/>
      <c r="I169" s="218"/>
    </row>
    <row r="170" spans="1:42" ht="19.5" customHeight="1">
      <c r="A170" s="218" t="s">
        <v>55</v>
      </c>
      <c r="B170" s="218"/>
      <c r="C170" s="218"/>
      <c r="D170" s="218"/>
      <c r="E170" s="218"/>
      <c r="F170" s="218"/>
      <c r="G170" s="218"/>
      <c r="H170" s="218"/>
      <c r="I170" s="218"/>
    </row>
    <row r="171" spans="1:42" s="30" customFormat="1" ht="21" customHeight="1">
      <c r="A171" s="27" t="s">
        <v>138</v>
      </c>
      <c r="B171" s="27"/>
      <c r="C171" s="28"/>
      <c r="D171" s="29"/>
      <c r="H171" s="110"/>
      <c r="I171" s="100"/>
    </row>
    <row r="172" spans="1:42" s="30" customFormat="1" ht="21" customHeight="1">
      <c r="A172" s="228" t="s">
        <v>341</v>
      </c>
      <c r="B172" s="228"/>
      <c r="C172" s="231"/>
      <c r="D172" s="231"/>
      <c r="H172" s="110"/>
      <c r="I172" s="100"/>
    </row>
    <row r="173" spans="1:42" s="9" customFormat="1" ht="23.25" customHeight="1">
      <c r="A173" s="220" t="s">
        <v>58</v>
      </c>
      <c r="B173" s="220" t="s">
        <v>59</v>
      </c>
      <c r="C173" s="222" t="s">
        <v>60</v>
      </c>
      <c r="D173" s="7" t="s">
        <v>0</v>
      </c>
      <c r="E173" s="122" t="s">
        <v>255</v>
      </c>
      <c r="F173" s="122" t="s">
        <v>256</v>
      </c>
      <c r="G173" s="122" t="s">
        <v>257</v>
      </c>
      <c r="H173" s="122" t="s">
        <v>0</v>
      </c>
      <c r="I173" s="223" t="s">
        <v>1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</row>
    <row r="174" spans="1:42" s="9" customFormat="1" ht="18.75" customHeight="1">
      <c r="A174" s="221"/>
      <c r="B174" s="230"/>
      <c r="C174" s="222"/>
      <c r="D174" s="50" t="s">
        <v>61</v>
      </c>
      <c r="E174" s="123" t="s">
        <v>258</v>
      </c>
      <c r="F174" s="123" t="s">
        <v>13</v>
      </c>
      <c r="G174" s="123" t="s">
        <v>13</v>
      </c>
      <c r="H174" s="123" t="s">
        <v>7</v>
      </c>
      <c r="I174" s="224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</row>
    <row r="175" spans="1:42" s="17" customFormat="1" ht="21" customHeight="1">
      <c r="A175" s="11">
        <v>1</v>
      </c>
      <c r="B175" s="12" t="s">
        <v>161</v>
      </c>
      <c r="C175" s="53" t="s">
        <v>162</v>
      </c>
      <c r="D175" s="54">
        <v>30000</v>
      </c>
      <c r="F175" s="211" t="s">
        <v>313</v>
      </c>
      <c r="H175" s="109">
        <v>0</v>
      </c>
      <c r="I175" s="62" t="s">
        <v>339</v>
      </c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</row>
    <row r="176" spans="1:42" s="12" customFormat="1" ht="21" customHeight="1">
      <c r="A176" s="14"/>
      <c r="B176" s="12" t="s">
        <v>163</v>
      </c>
      <c r="C176" s="53" t="s">
        <v>164</v>
      </c>
      <c r="D176" s="55"/>
      <c r="H176" s="16"/>
      <c r="I176" s="6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</row>
    <row r="177" spans="1:42" ht="19.5" customHeight="1">
      <c r="A177" s="11">
        <v>2</v>
      </c>
      <c r="B177" s="33" t="s">
        <v>334</v>
      </c>
      <c r="C177" s="33" t="s">
        <v>372</v>
      </c>
      <c r="D177" s="102">
        <v>5000</v>
      </c>
      <c r="E177" s="211" t="s">
        <v>313</v>
      </c>
      <c r="F177" s="17"/>
      <c r="G177" s="17"/>
      <c r="H177" s="109">
        <v>3000</v>
      </c>
      <c r="I177" s="62" t="s">
        <v>339</v>
      </c>
    </row>
    <row r="178" spans="1:42" ht="19.5" customHeight="1">
      <c r="A178" s="14"/>
      <c r="B178" s="31" t="s">
        <v>335</v>
      </c>
      <c r="C178" s="31" t="s">
        <v>335</v>
      </c>
      <c r="D178" s="103"/>
      <c r="E178" s="12"/>
      <c r="F178" s="12"/>
      <c r="G178" s="12"/>
      <c r="H178" s="16"/>
      <c r="I178" s="63"/>
    </row>
    <row r="179" spans="1:42" ht="19.5" customHeight="1">
      <c r="A179" s="14"/>
      <c r="B179" s="31" t="s">
        <v>336</v>
      </c>
      <c r="C179" s="31" t="s">
        <v>336</v>
      </c>
      <c r="D179" s="103"/>
      <c r="E179" s="12"/>
      <c r="F179" s="12"/>
      <c r="G179" s="12"/>
      <c r="H179" s="16"/>
      <c r="I179" s="63"/>
    </row>
    <row r="180" spans="1:42" ht="19.5" customHeight="1">
      <c r="A180" s="14"/>
      <c r="B180" s="31" t="s">
        <v>337</v>
      </c>
      <c r="C180" s="31" t="s">
        <v>337</v>
      </c>
      <c r="D180" s="103"/>
      <c r="E180" s="12"/>
      <c r="F180" s="12"/>
      <c r="G180" s="12"/>
      <c r="H180" s="16"/>
      <c r="I180" s="63"/>
    </row>
    <row r="181" spans="1:42" ht="19.5" customHeight="1">
      <c r="A181" s="20"/>
      <c r="B181" s="73" t="s">
        <v>338</v>
      </c>
      <c r="C181" s="73" t="s">
        <v>338</v>
      </c>
      <c r="D181" s="104"/>
      <c r="E181" s="21"/>
      <c r="F181" s="21"/>
      <c r="G181" s="21"/>
      <c r="H181" s="60"/>
      <c r="I181" s="64"/>
    </row>
    <row r="182" spans="1:42" s="30" customFormat="1" ht="19.149999999999999" customHeight="1">
      <c r="A182" s="27" t="s">
        <v>138</v>
      </c>
      <c r="B182" s="27"/>
      <c r="C182" s="28"/>
      <c r="D182" s="29">
        <f>SUM(D175:D181)</f>
        <v>35000</v>
      </c>
      <c r="H182" s="110"/>
      <c r="I182" s="100"/>
    </row>
    <row r="183" spans="1:42" s="30" customFormat="1" ht="19.149999999999999" customHeight="1">
      <c r="A183" s="228" t="s">
        <v>342</v>
      </c>
      <c r="B183" s="228"/>
      <c r="C183" s="229"/>
      <c r="D183" s="229"/>
      <c r="H183" s="110"/>
      <c r="I183" s="100"/>
    </row>
    <row r="184" spans="1:42" s="9" customFormat="1" ht="23.25" customHeight="1">
      <c r="A184" s="220" t="s">
        <v>58</v>
      </c>
      <c r="B184" s="220" t="s">
        <v>59</v>
      </c>
      <c r="C184" s="222" t="s">
        <v>60</v>
      </c>
      <c r="D184" s="7" t="s">
        <v>0</v>
      </c>
      <c r="E184" s="122" t="s">
        <v>255</v>
      </c>
      <c r="F184" s="122" t="s">
        <v>256</v>
      </c>
      <c r="G184" s="122" t="s">
        <v>257</v>
      </c>
      <c r="H184" s="122" t="s">
        <v>0</v>
      </c>
      <c r="I184" s="223" t="s">
        <v>1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</row>
    <row r="185" spans="1:42" s="9" customFormat="1" ht="18.75" customHeight="1">
      <c r="A185" s="221"/>
      <c r="B185" s="230"/>
      <c r="C185" s="222"/>
      <c r="D185" s="10" t="s">
        <v>61</v>
      </c>
      <c r="E185" s="123" t="s">
        <v>258</v>
      </c>
      <c r="F185" s="123" t="s">
        <v>13</v>
      </c>
      <c r="G185" s="123" t="s">
        <v>13</v>
      </c>
      <c r="H185" s="123" t="s">
        <v>7</v>
      </c>
      <c r="I185" s="224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</row>
    <row r="186" spans="1:42" s="52" customFormat="1" ht="24.75" customHeight="1">
      <c r="A186" s="11">
        <v>1</v>
      </c>
      <c r="B186" s="17" t="s">
        <v>165</v>
      </c>
      <c r="C186" s="17" t="s">
        <v>166</v>
      </c>
      <c r="D186" s="32">
        <v>14491200</v>
      </c>
      <c r="E186" s="211" t="s">
        <v>313</v>
      </c>
      <c r="F186" s="17"/>
      <c r="G186" s="17"/>
      <c r="H186" s="109">
        <v>13281000</v>
      </c>
      <c r="I186" s="62" t="s">
        <v>339</v>
      </c>
    </row>
    <row r="187" spans="1:42" s="3" customFormat="1" ht="24.75" customHeight="1">
      <c r="A187" s="14"/>
      <c r="B187" s="12" t="s">
        <v>167</v>
      </c>
      <c r="C187" s="12" t="s">
        <v>168</v>
      </c>
      <c r="D187" s="34"/>
      <c r="E187" s="12"/>
      <c r="F187" s="12"/>
      <c r="G187" s="12"/>
      <c r="H187" s="16"/>
      <c r="I187" s="63"/>
    </row>
    <row r="188" spans="1:42" s="8" customFormat="1" ht="24.75" customHeight="1">
      <c r="A188" s="11">
        <v>2</v>
      </c>
      <c r="B188" s="17" t="s">
        <v>169</v>
      </c>
      <c r="C188" s="17" t="s">
        <v>166</v>
      </c>
      <c r="D188" s="18">
        <v>5491200</v>
      </c>
      <c r="E188" s="211" t="s">
        <v>313</v>
      </c>
      <c r="F188" s="88"/>
      <c r="G188" s="88"/>
      <c r="H188" s="112">
        <v>4464800</v>
      </c>
      <c r="I188" s="62" t="s">
        <v>339</v>
      </c>
    </row>
    <row r="189" spans="1:42" s="8" customFormat="1" ht="24.75" customHeight="1">
      <c r="A189" s="20"/>
      <c r="B189" s="21" t="s">
        <v>170</v>
      </c>
      <c r="C189" s="21" t="s">
        <v>171</v>
      </c>
      <c r="D189" s="35"/>
      <c r="E189" s="89"/>
      <c r="F189" s="89"/>
      <c r="G189" s="89"/>
      <c r="H189" s="113"/>
      <c r="I189" s="89"/>
    </row>
    <row r="190" spans="1:42" ht="23.25" customHeight="1">
      <c r="A190" s="24"/>
      <c r="B190" s="24"/>
      <c r="C190" s="24"/>
      <c r="D190" s="56"/>
    </row>
    <row r="191" spans="1:42" ht="24" customHeight="1">
      <c r="B191" s="1"/>
      <c r="C191" s="1"/>
      <c r="D191" s="2" t="s">
        <v>185</v>
      </c>
    </row>
    <row r="192" spans="1:42" ht="19.5" customHeight="1">
      <c r="A192" s="218" t="s">
        <v>54</v>
      </c>
      <c r="B192" s="218"/>
      <c r="C192" s="218"/>
      <c r="D192" s="218"/>
      <c r="E192" s="218"/>
      <c r="F192" s="218"/>
      <c r="G192" s="218"/>
      <c r="H192" s="218"/>
      <c r="I192" s="218"/>
    </row>
    <row r="193" spans="1:42" ht="19.5" customHeight="1">
      <c r="A193" s="218" t="s">
        <v>48</v>
      </c>
      <c r="B193" s="218"/>
      <c r="C193" s="218"/>
      <c r="D193" s="218"/>
      <c r="E193" s="218"/>
      <c r="F193" s="218"/>
      <c r="G193" s="218"/>
      <c r="H193" s="218"/>
      <c r="I193" s="218"/>
    </row>
    <row r="194" spans="1:42" ht="19.5" customHeight="1">
      <c r="A194" s="218" t="s">
        <v>55</v>
      </c>
      <c r="B194" s="218"/>
      <c r="C194" s="218"/>
      <c r="D194" s="218"/>
      <c r="E194" s="218"/>
      <c r="F194" s="218"/>
      <c r="G194" s="218"/>
      <c r="H194" s="218"/>
      <c r="I194" s="218"/>
    </row>
    <row r="195" spans="1:42" s="30" customFormat="1" ht="19.149999999999999" customHeight="1">
      <c r="A195" s="27" t="s">
        <v>138</v>
      </c>
      <c r="B195" s="27"/>
      <c r="C195" s="28"/>
      <c r="D195" s="29"/>
      <c r="H195" s="110"/>
      <c r="I195" s="100"/>
    </row>
    <row r="196" spans="1:42" s="30" customFormat="1" ht="19.149999999999999" customHeight="1">
      <c r="A196" s="228" t="s">
        <v>342</v>
      </c>
      <c r="B196" s="228"/>
      <c r="C196" s="229"/>
      <c r="D196" s="229"/>
      <c r="H196" s="110"/>
      <c r="I196" s="100"/>
    </row>
    <row r="197" spans="1:42" s="9" customFormat="1" ht="23.25" customHeight="1">
      <c r="A197" s="220" t="s">
        <v>58</v>
      </c>
      <c r="B197" s="220" t="s">
        <v>59</v>
      </c>
      <c r="C197" s="222" t="s">
        <v>60</v>
      </c>
      <c r="D197" s="7" t="s">
        <v>0</v>
      </c>
      <c r="E197" s="122" t="s">
        <v>255</v>
      </c>
      <c r="F197" s="122" t="s">
        <v>256</v>
      </c>
      <c r="G197" s="122" t="s">
        <v>257</v>
      </c>
      <c r="H197" s="122" t="s">
        <v>0</v>
      </c>
      <c r="I197" s="223" t="s">
        <v>1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</row>
    <row r="198" spans="1:42" s="9" customFormat="1" ht="18.75" customHeight="1">
      <c r="A198" s="221"/>
      <c r="B198" s="230"/>
      <c r="C198" s="222"/>
      <c r="D198" s="10" t="s">
        <v>61</v>
      </c>
      <c r="E198" s="123" t="s">
        <v>258</v>
      </c>
      <c r="F198" s="123" t="s">
        <v>13</v>
      </c>
      <c r="G198" s="123" t="s">
        <v>13</v>
      </c>
      <c r="H198" s="123" t="s">
        <v>7</v>
      </c>
      <c r="I198" s="224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</row>
    <row r="199" spans="1:42" s="3" customFormat="1" ht="22.5" customHeight="1">
      <c r="A199" s="11">
        <v>3</v>
      </c>
      <c r="B199" s="12" t="s">
        <v>172</v>
      </c>
      <c r="C199" s="12" t="s">
        <v>166</v>
      </c>
      <c r="D199" s="19">
        <v>240000</v>
      </c>
      <c r="E199" s="211" t="s">
        <v>313</v>
      </c>
      <c r="F199" s="17"/>
      <c r="G199" s="17"/>
      <c r="H199" s="109">
        <v>213500</v>
      </c>
      <c r="I199" s="62" t="s">
        <v>339</v>
      </c>
    </row>
    <row r="200" spans="1:42" s="3" customFormat="1" ht="22.5" customHeight="1">
      <c r="A200" s="14"/>
      <c r="B200" s="12" t="s">
        <v>173</v>
      </c>
      <c r="C200" s="12" t="s">
        <v>174</v>
      </c>
      <c r="D200" s="34"/>
      <c r="E200" s="12"/>
      <c r="F200" s="12"/>
      <c r="G200" s="12"/>
      <c r="H200" s="16"/>
      <c r="I200" s="63"/>
    </row>
    <row r="201" spans="1:42" s="3" customFormat="1" ht="22.5" customHeight="1">
      <c r="A201" s="14"/>
      <c r="B201" s="12"/>
      <c r="C201" s="15"/>
      <c r="D201" s="34"/>
      <c r="E201" s="12"/>
      <c r="F201" s="12"/>
      <c r="G201" s="12"/>
      <c r="H201" s="16"/>
      <c r="I201" s="63"/>
    </row>
    <row r="202" spans="1:42" s="3" customFormat="1" ht="21" customHeight="1">
      <c r="A202" s="11">
        <v>4</v>
      </c>
      <c r="B202" s="17" t="s">
        <v>175</v>
      </c>
      <c r="C202" s="17" t="s">
        <v>176</v>
      </c>
      <c r="D202" s="32">
        <v>100000</v>
      </c>
      <c r="E202" s="211" t="s">
        <v>313</v>
      </c>
      <c r="F202" s="17"/>
      <c r="G202" s="17"/>
      <c r="H202" s="109">
        <v>100000</v>
      </c>
      <c r="I202" s="62" t="s">
        <v>339</v>
      </c>
    </row>
    <row r="203" spans="1:42" s="3" customFormat="1" ht="21" customHeight="1">
      <c r="A203" s="14"/>
      <c r="B203" s="12" t="s">
        <v>177</v>
      </c>
      <c r="C203" s="12" t="s">
        <v>178</v>
      </c>
      <c r="D203" s="34"/>
      <c r="E203" s="12"/>
      <c r="F203" s="12"/>
      <c r="G203" s="12"/>
      <c r="H203" s="16"/>
      <c r="I203" s="63"/>
    </row>
    <row r="204" spans="1:42" s="3" customFormat="1" ht="21" customHeight="1">
      <c r="A204" s="14"/>
      <c r="B204" s="12" t="s">
        <v>179</v>
      </c>
      <c r="C204" s="12" t="s">
        <v>180</v>
      </c>
      <c r="D204" s="34"/>
      <c r="E204" s="12"/>
      <c r="F204" s="12"/>
      <c r="G204" s="12"/>
      <c r="H204" s="16"/>
      <c r="I204" s="63"/>
    </row>
    <row r="205" spans="1:42" s="3" customFormat="1" ht="18.75" customHeight="1">
      <c r="A205" s="20"/>
      <c r="B205" s="21"/>
      <c r="C205" s="22"/>
      <c r="D205" s="35"/>
      <c r="E205" s="21"/>
      <c r="F205" s="21"/>
      <c r="G205" s="21"/>
      <c r="H205" s="60"/>
      <c r="I205" s="64"/>
    </row>
    <row r="206" spans="1:42" s="3" customFormat="1" ht="20.25" customHeight="1">
      <c r="A206" s="14">
        <v>5</v>
      </c>
      <c r="B206" s="12" t="s">
        <v>181</v>
      </c>
      <c r="C206" s="12" t="s">
        <v>182</v>
      </c>
      <c r="D206" s="34">
        <v>253680</v>
      </c>
      <c r="E206" s="211" t="s">
        <v>313</v>
      </c>
      <c r="F206" s="12"/>
      <c r="G206" s="12"/>
      <c r="H206" s="16">
        <v>253680</v>
      </c>
      <c r="I206" s="62" t="s">
        <v>31</v>
      </c>
    </row>
    <row r="207" spans="1:42" s="3" customFormat="1" ht="21.75" customHeight="1">
      <c r="A207" s="14"/>
      <c r="B207" s="12" t="s">
        <v>183</v>
      </c>
      <c r="C207" s="12" t="s">
        <v>184</v>
      </c>
      <c r="D207" s="34"/>
      <c r="E207" s="12"/>
      <c r="F207" s="12"/>
      <c r="G207" s="12"/>
      <c r="H207" s="16"/>
      <c r="I207" s="63" t="s">
        <v>32</v>
      </c>
    </row>
    <row r="208" spans="1:42" s="3" customFormat="1" ht="27" customHeight="1">
      <c r="A208" s="20"/>
      <c r="B208" s="21"/>
      <c r="C208" s="22"/>
      <c r="D208" s="35"/>
      <c r="E208" s="21"/>
      <c r="F208" s="21"/>
      <c r="G208" s="21"/>
      <c r="H208" s="60"/>
      <c r="I208" s="64"/>
    </row>
    <row r="209" spans="1:42" s="3" customFormat="1" ht="21" customHeight="1">
      <c r="A209" s="11">
        <v>6</v>
      </c>
      <c r="B209" s="105" t="s">
        <v>355</v>
      </c>
      <c r="C209" s="105" t="s">
        <v>359</v>
      </c>
      <c r="D209" s="32">
        <v>1209450</v>
      </c>
      <c r="E209" s="211" t="s">
        <v>313</v>
      </c>
      <c r="F209" s="17"/>
      <c r="G209" s="17"/>
      <c r="H209" s="109">
        <v>1197364</v>
      </c>
      <c r="I209" s="62" t="s">
        <v>3</v>
      </c>
    </row>
    <row r="210" spans="1:42" s="3" customFormat="1" ht="21" customHeight="1">
      <c r="A210" s="14"/>
      <c r="B210" s="106" t="s">
        <v>356</v>
      </c>
      <c r="C210" s="106" t="s">
        <v>356</v>
      </c>
      <c r="D210" s="103" t="s">
        <v>358</v>
      </c>
      <c r="E210" s="12"/>
      <c r="F210" s="12"/>
      <c r="G210" s="12"/>
      <c r="H210" s="16"/>
      <c r="I210" s="63"/>
    </row>
    <row r="211" spans="1:42" s="3" customFormat="1" ht="21" customHeight="1">
      <c r="A211" s="20"/>
      <c r="B211" s="107" t="s">
        <v>360</v>
      </c>
      <c r="C211" s="107" t="s">
        <v>357</v>
      </c>
      <c r="D211" s="35"/>
      <c r="E211" s="21"/>
      <c r="F211" s="21"/>
      <c r="G211" s="21"/>
      <c r="H211" s="60"/>
      <c r="I211" s="64"/>
    </row>
    <row r="212" spans="1:42" s="3" customFormat="1" ht="31.5" customHeight="1">
      <c r="A212" s="24"/>
      <c r="C212" s="25"/>
      <c r="D212" s="36"/>
      <c r="H212" s="58"/>
      <c r="I212" s="67"/>
    </row>
    <row r="213" spans="1:42" s="3" customFormat="1" ht="19.5" customHeight="1">
      <c r="A213" s="24"/>
      <c r="C213" s="25"/>
      <c r="D213" s="36"/>
      <c r="H213" s="58"/>
      <c r="I213" s="67"/>
    </row>
    <row r="214" spans="1:42" s="3" customFormat="1" ht="17.25" customHeight="1">
      <c r="A214" s="24"/>
      <c r="C214" s="25"/>
      <c r="D214" s="36"/>
      <c r="H214" s="58"/>
      <c r="I214" s="67"/>
    </row>
    <row r="215" spans="1:42" ht="21" customHeight="1">
      <c r="B215" s="1"/>
      <c r="C215" s="1"/>
      <c r="D215" s="2" t="s">
        <v>346</v>
      </c>
    </row>
    <row r="216" spans="1:42" ht="19.5" customHeight="1">
      <c r="A216" s="218" t="s">
        <v>54</v>
      </c>
      <c r="B216" s="218"/>
      <c r="C216" s="218"/>
      <c r="D216" s="218"/>
      <c r="E216" s="218"/>
      <c r="F216" s="218"/>
      <c r="G216" s="218"/>
      <c r="H216" s="218"/>
      <c r="I216" s="218"/>
    </row>
    <row r="217" spans="1:42" ht="19.5" customHeight="1">
      <c r="A217" s="218" t="s">
        <v>48</v>
      </c>
      <c r="B217" s="218"/>
      <c r="C217" s="218"/>
      <c r="D217" s="218"/>
      <c r="E217" s="218"/>
      <c r="F217" s="218"/>
      <c r="G217" s="218"/>
      <c r="H217" s="218"/>
      <c r="I217" s="218"/>
    </row>
    <row r="218" spans="1:42" ht="19.5" customHeight="1">
      <c r="A218" s="218" t="s">
        <v>55</v>
      </c>
      <c r="B218" s="218"/>
      <c r="C218" s="218"/>
      <c r="D218" s="218"/>
      <c r="E218" s="218"/>
      <c r="F218" s="218"/>
      <c r="G218" s="218"/>
      <c r="H218" s="218"/>
      <c r="I218" s="218"/>
    </row>
    <row r="219" spans="1:42" s="30" customFormat="1" ht="19.5" customHeight="1">
      <c r="A219" s="27" t="s">
        <v>186</v>
      </c>
      <c r="B219" s="27"/>
      <c r="C219" s="28"/>
      <c r="D219" s="29"/>
      <c r="H219" s="110"/>
      <c r="I219" s="100"/>
    </row>
    <row r="220" spans="1:42" s="30" customFormat="1" ht="21" customHeight="1">
      <c r="A220" s="228" t="s">
        <v>187</v>
      </c>
      <c r="B220" s="228"/>
      <c r="C220" s="229"/>
      <c r="D220" s="229"/>
      <c r="H220" s="110"/>
      <c r="I220" s="100"/>
    </row>
    <row r="221" spans="1:42" s="9" customFormat="1" ht="23.25" customHeight="1">
      <c r="A221" s="220" t="s">
        <v>58</v>
      </c>
      <c r="B221" s="220" t="s">
        <v>59</v>
      </c>
      <c r="C221" s="222" t="s">
        <v>60</v>
      </c>
      <c r="D221" s="7" t="s">
        <v>0</v>
      </c>
      <c r="E221" s="122" t="s">
        <v>255</v>
      </c>
      <c r="F221" s="122" t="s">
        <v>256</v>
      </c>
      <c r="G221" s="122" t="s">
        <v>257</v>
      </c>
      <c r="H221" s="122" t="s">
        <v>0</v>
      </c>
      <c r="I221" s="223" t="s">
        <v>1</v>
      </c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</row>
    <row r="222" spans="1:42" s="9" customFormat="1" ht="18.75" customHeight="1">
      <c r="A222" s="221"/>
      <c r="B222" s="230"/>
      <c r="C222" s="222"/>
      <c r="D222" s="10" t="s">
        <v>61</v>
      </c>
      <c r="E222" s="123" t="s">
        <v>258</v>
      </c>
      <c r="F222" s="123" t="s">
        <v>13</v>
      </c>
      <c r="G222" s="123" t="s">
        <v>13</v>
      </c>
      <c r="H222" s="123" t="s">
        <v>7</v>
      </c>
      <c r="I222" s="224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</row>
    <row r="223" spans="1:42" s="3" customFormat="1" ht="23.25" customHeight="1">
      <c r="A223" s="11">
        <v>1</v>
      </c>
      <c r="B223" s="225" t="s">
        <v>188</v>
      </c>
      <c r="C223" s="17" t="s">
        <v>189</v>
      </c>
      <c r="D223" s="92">
        <v>547000</v>
      </c>
      <c r="E223" s="211" t="s">
        <v>313</v>
      </c>
      <c r="F223" s="17"/>
      <c r="G223" s="17"/>
      <c r="H223" s="109">
        <v>390000</v>
      </c>
      <c r="I223" s="62" t="s">
        <v>2</v>
      </c>
    </row>
    <row r="224" spans="1:42" s="3" customFormat="1" ht="23.25" customHeight="1">
      <c r="A224" s="14"/>
      <c r="B224" s="226"/>
      <c r="C224" s="12" t="s">
        <v>190</v>
      </c>
      <c r="D224" s="58"/>
      <c r="E224" s="12"/>
      <c r="F224" s="12"/>
      <c r="G224" s="12"/>
      <c r="H224" s="16"/>
      <c r="I224" s="63"/>
    </row>
    <row r="225" spans="1:9" s="3" customFormat="1" ht="23.25" customHeight="1">
      <c r="A225" s="14"/>
      <c r="B225" s="226"/>
      <c r="C225" s="15" t="s">
        <v>191</v>
      </c>
      <c r="D225" s="58"/>
      <c r="E225" s="12"/>
      <c r="F225" s="12"/>
      <c r="G225" s="12"/>
      <c r="H225" s="16"/>
      <c r="I225" s="63"/>
    </row>
    <row r="226" spans="1:9" s="3" customFormat="1" ht="23.25" customHeight="1">
      <c r="A226" s="14"/>
      <c r="B226" s="226"/>
      <c r="C226" s="15" t="s">
        <v>192</v>
      </c>
      <c r="D226" s="58"/>
      <c r="E226" s="12"/>
      <c r="F226" s="12"/>
      <c r="G226" s="12"/>
      <c r="H226" s="16"/>
      <c r="I226" s="63"/>
    </row>
    <row r="227" spans="1:9" s="3" customFormat="1" ht="18" customHeight="1">
      <c r="A227" s="20"/>
      <c r="B227" s="227"/>
      <c r="C227" s="22" t="s">
        <v>425</v>
      </c>
      <c r="D227" s="59"/>
      <c r="E227" s="12"/>
      <c r="F227" s="12"/>
      <c r="G227" s="12"/>
      <c r="H227" s="16"/>
      <c r="I227" s="63"/>
    </row>
    <row r="228" spans="1:9" s="3" customFormat="1" ht="23.25" customHeight="1">
      <c r="A228" s="14">
        <v>2</v>
      </c>
      <c r="B228" s="225" t="s">
        <v>193</v>
      </c>
      <c r="C228" s="17" t="s">
        <v>194</v>
      </c>
      <c r="D228" s="92">
        <v>468000</v>
      </c>
      <c r="E228" s="211" t="s">
        <v>313</v>
      </c>
      <c r="F228" s="17"/>
      <c r="G228" s="17"/>
      <c r="H228" s="109">
        <v>464000</v>
      </c>
      <c r="I228" s="62" t="s">
        <v>2</v>
      </c>
    </row>
    <row r="229" spans="1:9" s="3" customFormat="1" ht="23.25" customHeight="1">
      <c r="A229" s="14"/>
      <c r="B229" s="226"/>
      <c r="C229" s="12" t="s">
        <v>195</v>
      </c>
      <c r="D229" s="83"/>
      <c r="E229" s="12"/>
      <c r="F229" s="12"/>
      <c r="G229" s="12"/>
      <c r="H229" s="16"/>
      <c r="I229" s="63"/>
    </row>
    <row r="230" spans="1:9" s="3" customFormat="1" ht="23.25" customHeight="1">
      <c r="A230" s="14"/>
      <c r="B230" s="226"/>
      <c r="C230" s="15" t="s">
        <v>191</v>
      </c>
      <c r="D230" s="83"/>
      <c r="E230" s="12"/>
      <c r="F230" s="12"/>
      <c r="G230" s="12"/>
      <c r="H230" s="16"/>
      <c r="I230" s="63"/>
    </row>
    <row r="231" spans="1:9" s="3" customFormat="1" ht="23.25" customHeight="1">
      <c r="A231" s="14"/>
      <c r="B231" s="226"/>
      <c r="C231" s="15" t="s">
        <v>192</v>
      </c>
      <c r="D231" s="83"/>
      <c r="E231" s="12"/>
      <c r="F231" s="12"/>
      <c r="G231" s="12"/>
      <c r="H231" s="16"/>
      <c r="I231" s="63"/>
    </row>
    <row r="232" spans="1:9" s="3" customFormat="1" ht="18" customHeight="1">
      <c r="A232" s="20"/>
      <c r="B232" s="227"/>
      <c r="C232" s="22" t="s">
        <v>426</v>
      </c>
      <c r="D232" s="90"/>
      <c r="E232" s="21"/>
      <c r="F232" s="21"/>
      <c r="G232" s="21"/>
      <c r="H232" s="60"/>
      <c r="I232" s="64"/>
    </row>
    <row r="233" spans="1:9" ht="23.25" customHeight="1">
      <c r="A233" s="14">
        <v>3</v>
      </c>
      <c r="B233" s="225" t="s">
        <v>196</v>
      </c>
      <c r="C233" s="17" t="s">
        <v>197</v>
      </c>
      <c r="D233" s="91">
        <v>468000</v>
      </c>
      <c r="E233" s="211" t="s">
        <v>313</v>
      </c>
      <c r="F233" s="12"/>
      <c r="G233" s="12"/>
      <c r="H233" s="16">
        <v>460000</v>
      </c>
      <c r="I233" s="62" t="s">
        <v>2</v>
      </c>
    </row>
    <row r="234" spans="1:9" ht="23.25" customHeight="1">
      <c r="A234" s="14"/>
      <c r="B234" s="226"/>
      <c r="C234" s="12" t="s">
        <v>195</v>
      </c>
      <c r="D234" s="58"/>
      <c r="E234" s="12"/>
      <c r="F234" s="12"/>
      <c r="G234" s="12"/>
      <c r="H234" s="16"/>
      <c r="I234" s="63"/>
    </row>
    <row r="235" spans="1:9" ht="23.25" customHeight="1">
      <c r="A235" s="14"/>
      <c r="B235" s="226"/>
      <c r="C235" s="15" t="s">
        <v>191</v>
      </c>
      <c r="D235" s="58"/>
      <c r="E235" s="12"/>
      <c r="F235" s="12"/>
      <c r="G235" s="12"/>
      <c r="H235" s="16"/>
      <c r="I235" s="63"/>
    </row>
    <row r="236" spans="1:9" ht="23.25" customHeight="1">
      <c r="A236" s="14"/>
      <c r="B236" s="226"/>
      <c r="C236" s="15" t="s">
        <v>192</v>
      </c>
      <c r="D236" s="58"/>
      <c r="E236" s="12"/>
      <c r="F236" s="12"/>
      <c r="G236" s="12"/>
      <c r="H236" s="16"/>
      <c r="I236" s="63"/>
    </row>
    <row r="237" spans="1:9" ht="18" customHeight="1">
      <c r="A237" s="20"/>
      <c r="B237" s="227"/>
      <c r="C237" s="22" t="s">
        <v>427</v>
      </c>
      <c r="D237" s="59"/>
      <c r="E237" s="21"/>
      <c r="F237" s="21"/>
      <c r="G237" s="21"/>
      <c r="H237" s="60"/>
      <c r="I237" s="64"/>
    </row>
    <row r="238" spans="1:9" ht="6.75" customHeight="1">
      <c r="A238" s="24"/>
      <c r="B238" s="61"/>
      <c r="C238" s="25"/>
      <c r="D238" s="58"/>
    </row>
    <row r="239" spans="1:9" ht="24" customHeight="1">
      <c r="B239" s="1"/>
      <c r="C239" s="1"/>
      <c r="D239" s="2" t="s">
        <v>347</v>
      </c>
    </row>
    <row r="240" spans="1:9" ht="19.5" customHeight="1">
      <c r="A240" s="218" t="s">
        <v>54</v>
      </c>
      <c r="B240" s="218"/>
      <c r="C240" s="218"/>
      <c r="D240" s="218"/>
      <c r="E240" s="218"/>
      <c r="F240" s="218"/>
      <c r="G240" s="218"/>
      <c r="H240" s="218"/>
      <c r="I240" s="218"/>
    </row>
    <row r="241" spans="1:42" ht="19.5" customHeight="1">
      <c r="A241" s="218" t="s">
        <v>48</v>
      </c>
      <c r="B241" s="218"/>
      <c r="C241" s="218"/>
      <c r="D241" s="218"/>
      <c r="E241" s="218"/>
      <c r="F241" s="218"/>
      <c r="G241" s="218"/>
      <c r="H241" s="218"/>
      <c r="I241" s="218"/>
    </row>
    <row r="242" spans="1:42" ht="19.5" customHeight="1">
      <c r="A242" s="218" t="s">
        <v>55</v>
      </c>
      <c r="B242" s="218"/>
      <c r="C242" s="218"/>
      <c r="D242" s="218"/>
      <c r="E242" s="218"/>
      <c r="F242" s="218"/>
      <c r="G242" s="218"/>
      <c r="H242" s="218"/>
      <c r="I242" s="218"/>
    </row>
    <row r="243" spans="1:42" s="30" customFormat="1" ht="21" customHeight="1">
      <c r="A243" s="27" t="s">
        <v>186</v>
      </c>
      <c r="B243" s="27"/>
      <c r="C243" s="28"/>
      <c r="D243" s="29"/>
      <c r="H243" s="110"/>
      <c r="I243" s="100"/>
    </row>
    <row r="244" spans="1:42" s="30" customFormat="1" ht="21" customHeight="1">
      <c r="A244" s="228" t="s">
        <v>187</v>
      </c>
      <c r="B244" s="228"/>
      <c r="C244" s="229"/>
      <c r="D244" s="229"/>
      <c r="H244" s="110"/>
      <c r="I244" s="100"/>
    </row>
    <row r="245" spans="1:42" s="9" customFormat="1" ht="23.25" customHeight="1">
      <c r="A245" s="220" t="s">
        <v>58</v>
      </c>
      <c r="B245" s="220" t="s">
        <v>59</v>
      </c>
      <c r="C245" s="222" t="s">
        <v>60</v>
      </c>
      <c r="D245" s="7" t="s">
        <v>0</v>
      </c>
      <c r="E245" s="122" t="s">
        <v>255</v>
      </c>
      <c r="F245" s="122" t="s">
        <v>256</v>
      </c>
      <c r="G245" s="122" t="s">
        <v>257</v>
      </c>
      <c r="H245" s="122" t="s">
        <v>0</v>
      </c>
      <c r="I245" s="223" t="s">
        <v>1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</row>
    <row r="246" spans="1:42" s="9" customFormat="1" ht="18.75" customHeight="1">
      <c r="A246" s="221"/>
      <c r="B246" s="230"/>
      <c r="C246" s="222"/>
      <c r="D246" s="10" t="s">
        <v>61</v>
      </c>
      <c r="E246" s="123" t="s">
        <v>258</v>
      </c>
      <c r="F246" s="123" t="s">
        <v>13</v>
      </c>
      <c r="G246" s="123" t="s">
        <v>13</v>
      </c>
      <c r="H246" s="123" t="s">
        <v>7</v>
      </c>
      <c r="I246" s="224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</row>
    <row r="247" spans="1:42" ht="22.5" customHeight="1">
      <c r="A247" s="62">
        <v>4</v>
      </c>
      <c r="B247" s="225" t="s">
        <v>198</v>
      </c>
      <c r="C247" s="17" t="s">
        <v>199</v>
      </c>
      <c r="D247" s="57">
        <v>468000</v>
      </c>
      <c r="E247" s="211" t="s">
        <v>313</v>
      </c>
      <c r="F247" s="17"/>
      <c r="G247" s="17"/>
      <c r="H247" s="109">
        <v>461500</v>
      </c>
      <c r="I247" s="62" t="s">
        <v>2</v>
      </c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1:42" ht="22.5" customHeight="1">
      <c r="A248" s="63"/>
      <c r="B248" s="226"/>
      <c r="C248" s="12" t="s">
        <v>195</v>
      </c>
      <c r="D248" s="16"/>
      <c r="E248" s="12"/>
      <c r="F248" s="12"/>
      <c r="G248" s="12"/>
      <c r="H248" s="16"/>
      <c r="I248" s="63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</row>
    <row r="249" spans="1:42" ht="22.5" customHeight="1">
      <c r="A249" s="63"/>
      <c r="B249" s="226"/>
      <c r="C249" s="15" t="s">
        <v>191</v>
      </c>
      <c r="D249" s="16"/>
      <c r="E249" s="12"/>
      <c r="F249" s="12"/>
      <c r="G249" s="12"/>
      <c r="H249" s="16"/>
      <c r="I249" s="63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</row>
    <row r="250" spans="1:42" ht="22.5" customHeight="1">
      <c r="A250" s="63"/>
      <c r="B250" s="226"/>
      <c r="C250" s="15" t="s">
        <v>192</v>
      </c>
      <c r="D250" s="16"/>
      <c r="E250" s="12"/>
      <c r="F250" s="12"/>
      <c r="G250" s="12"/>
      <c r="H250" s="16"/>
      <c r="I250" s="63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1:42" ht="19.5" customHeight="1">
      <c r="A251" s="64"/>
      <c r="B251" s="227"/>
      <c r="C251" s="22" t="s">
        <v>427</v>
      </c>
      <c r="D251" s="60"/>
      <c r="E251" s="12"/>
      <c r="F251" s="12"/>
      <c r="G251" s="12"/>
      <c r="H251" s="16"/>
      <c r="I251" s="63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  <row r="252" spans="1:42" ht="22.5" customHeight="1">
      <c r="A252" s="63">
        <v>5</v>
      </c>
      <c r="B252" s="225" t="s">
        <v>200</v>
      </c>
      <c r="C252" s="17" t="s">
        <v>201</v>
      </c>
      <c r="D252" s="57">
        <v>468000</v>
      </c>
      <c r="E252" s="211" t="s">
        <v>313</v>
      </c>
      <c r="F252" s="17"/>
      <c r="G252" s="17"/>
      <c r="H252" s="109">
        <v>460000</v>
      </c>
      <c r="I252" s="62" t="s">
        <v>2</v>
      </c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</row>
    <row r="253" spans="1:42" ht="22.5" customHeight="1">
      <c r="A253" s="63"/>
      <c r="B253" s="226"/>
      <c r="C253" s="12" t="s">
        <v>195</v>
      </c>
      <c r="D253" s="16"/>
      <c r="E253" s="12"/>
      <c r="F253" s="12"/>
      <c r="G253" s="12"/>
      <c r="H253" s="16"/>
      <c r="I253" s="63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</row>
    <row r="254" spans="1:42" ht="22.5" customHeight="1">
      <c r="A254" s="63"/>
      <c r="B254" s="226"/>
      <c r="C254" s="15" t="s">
        <v>191</v>
      </c>
      <c r="D254" s="16"/>
      <c r="E254" s="12"/>
      <c r="F254" s="12"/>
      <c r="G254" s="12"/>
      <c r="H254" s="16"/>
      <c r="I254" s="63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</row>
    <row r="255" spans="1:42" ht="22.5" customHeight="1">
      <c r="A255" s="63"/>
      <c r="B255" s="226"/>
      <c r="C255" s="15" t="s">
        <v>192</v>
      </c>
      <c r="D255" s="16"/>
      <c r="E255" s="12"/>
      <c r="F255" s="12"/>
      <c r="G255" s="12"/>
      <c r="H255" s="16"/>
      <c r="I255" s="63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</row>
    <row r="256" spans="1:42" ht="18.75" customHeight="1">
      <c r="A256" s="63"/>
      <c r="B256" s="227"/>
      <c r="C256" s="22" t="s">
        <v>428</v>
      </c>
      <c r="D256" s="16"/>
      <c r="E256" s="21"/>
      <c r="F256" s="21"/>
      <c r="G256" s="21"/>
      <c r="H256" s="60"/>
      <c r="I256" s="6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</row>
    <row r="257" spans="1:42" ht="22.5" customHeight="1">
      <c r="A257" s="62">
        <v>6</v>
      </c>
      <c r="B257" s="225" t="s">
        <v>202</v>
      </c>
      <c r="C257" s="17" t="s">
        <v>203</v>
      </c>
      <c r="D257" s="57">
        <v>867000</v>
      </c>
      <c r="E257" s="12"/>
      <c r="G257" s="211" t="s">
        <v>313</v>
      </c>
      <c r="H257" s="114">
        <v>592000</v>
      </c>
      <c r="I257" s="62" t="s">
        <v>2</v>
      </c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</row>
    <row r="258" spans="1:42" ht="22.5" customHeight="1">
      <c r="A258" s="63"/>
      <c r="B258" s="226"/>
      <c r="C258" s="12" t="s">
        <v>204</v>
      </c>
      <c r="D258" s="65"/>
      <c r="E258" s="12"/>
      <c r="F258" s="12"/>
      <c r="G258" s="12"/>
      <c r="H258" s="16"/>
      <c r="I258" s="63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</row>
    <row r="259" spans="1:42" ht="22.5" customHeight="1">
      <c r="A259" s="63"/>
      <c r="B259" s="226"/>
      <c r="C259" s="15" t="s">
        <v>191</v>
      </c>
      <c r="D259" s="65"/>
      <c r="E259" s="12"/>
      <c r="F259" s="12"/>
      <c r="G259" s="12"/>
      <c r="H259" s="16"/>
      <c r="I259" s="63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</row>
    <row r="260" spans="1:42" ht="22.5" customHeight="1">
      <c r="A260" s="63"/>
      <c r="B260" s="226"/>
      <c r="C260" s="15" t="s">
        <v>205</v>
      </c>
      <c r="D260" s="65"/>
      <c r="E260" s="12"/>
      <c r="F260" s="12"/>
      <c r="G260" s="12"/>
      <c r="H260" s="16"/>
      <c r="I260" s="63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</row>
    <row r="261" spans="1:42" ht="18.75" customHeight="1">
      <c r="A261" s="64"/>
      <c r="B261" s="227"/>
      <c r="C261" s="22" t="s">
        <v>429</v>
      </c>
      <c r="D261" s="66"/>
      <c r="E261" s="21"/>
      <c r="F261" s="21"/>
      <c r="G261" s="21"/>
      <c r="H261" s="60"/>
      <c r="I261" s="6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</row>
    <row r="262" spans="1:42" ht="13.5" customHeight="1">
      <c r="A262" s="67"/>
      <c r="B262" s="61"/>
      <c r="C262" s="25"/>
      <c r="D262" s="68"/>
      <c r="E262" s="4"/>
      <c r="G262" s="4"/>
      <c r="H262" s="6"/>
      <c r="I262" s="1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</row>
    <row r="263" spans="1:42" ht="18" customHeight="1">
      <c r="A263" s="67"/>
      <c r="B263" s="67"/>
      <c r="C263" s="67"/>
      <c r="D263" s="2" t="s">
        <v>348</v>
      </c>
    </row>
    <row r="264" spans="1:42" ht="19.5" customHeight="1">
      <c r="A264" s="218" t="s">
        <v>54</v>
      </c>
      <c r="B264" s="218"/>
      <c r="C264" s="218"/>
      <c r="D264" s="218"/>
      <c r="E264" s="218"/>
      <c r="F264" s="218"/>
      <c r="G264" s="218"/>
      <c r="H264" s="218"/>
      <c r="I264" s="218"/>
    </row>
    <row r="265" spans="1:42" ht="19.5" customHeight="1">
      <c r="A265" s="218" t="s">
        <v>48</v>
      </c>
      <c r="B265" s="218"/>
      <c r="C265" s="218"/>
      <c r="D265" s="218"/>
      <c r="E265" s="218"/>
      <c r="F265" s="218"/>
      <c r="G265" s="218"/>
      <c r="H265" s="218"/>
      <c r="I265" s="218"/>
    </row>
    <row r="266" spans="1:42" ht="19.5" customHeight="1">
      <c r="A266" s="218" t="s">
        <v>55</v>
      </c>
      <c r="B266" s="218"/>
      <c r="C266" s="218"/>
      <c r="D266" s="218"/>
      <c r="E266" s="218"/>
      <c r="F266" s="218"/>
      <c r="G266" s="218"/>
      <c r="H266" s="218"/>
      <c r="I266" s="218"/>
    </row>
    <row r="267" spans="1:42" s="30" customFormat="1" ht="21" customHeight="1">
      <c r="A267" s="27" t="s">
        <v>186</v>
      </c>
      <c r="B267" s="27"/>
      <c r="C267" s="28"/>
      <c r="D267" s="29"/>
      <c r="H267" s="110"/>
      <c r="I267" s="100"/>
    </row>
    <row r="268" spans="1:42" s="30" customFormat="1" ht="21" customHeight="1">
      <c r="A268" s="228" t="s">
        <v>187</v>
      </c>
      <c r="B268" s="228"/>
      <c r="C268" s="229"/>
      <c r="D268" s="229"/>
      <c r="H268" s="110"/>
      <c r="I268" s="100"/>
    </row>
    <row r="269" spans="1:42" s="9" customFormat="1" ht="23.25" customHeight="1">
      <c r="A269" s="220" t="s">
        <v>58</v>
      </c>
      <c r="B269" s="220" t="s">
        <v>59</v>
      </c>
      <c r="C269" s="222" t="s">
        <v>60</v>
      </c>
      <c r="D269" s="7" t="s">
        <v>0</v>
      </c>
      <c r="E269" s="122" t="s">
        <v>255</v>
      </c>
      <c r="F269" s="122" t="s">
        <v>256</v>
      </c>
      <c r="G269" s="122" t="s">
        <v>257</v>
      </c>
      <c r="H269" s="122" t="s">
        <v>0</v>
      </c>
      <c r="I269" s="223" t="s">
        <v>1</v>
      </c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</row>
    <row r="270" spans="1:42" s="9" customFormat="1" ht="18.75" customHeight="1">
      <c r="A270" s="221"/>
      <c r="B270" s="221"/>
      <c r="C270" s="220"/>
      <c r="D270" s="50" t="s">
        <v>61</v>
      </c>
      <c r="E270" s="123" t="s">
        <v>258</v>
      </c>
      <c r="F270" s="123" t="s">
        <v>13</v>
      </c>
      <c r="G270" s="123" t="s">
        <v>13</v>
      </c>
      <c r="H270" s="123" t="s">
        <v>7</v>
      </c>
      <c r="I270" s="224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</row>
    <row r="271" spans="1:42" ht="22.5" customHeight="1">
      <c r="A271" s="62">
        <v>7</v>
      </c>
      <c r="B271" s="225" t="s">
        <v>206</v>
      </c>
      <c r="C271" s="17" t="s">
        <v>207</v>
      </c>
      <c r="D271" s="92">
        <v>468000</v>
      </c>
      <c r="E271" s="211" t="s">
        <v>313</v>
      </c>
      <c r="F271" s="17"/>
      <c r="G271" s="17"/>
      <c r="H271" s="109">
        <v>461000</v>
      </c>
      <c r="I271" s="62" t="s">
        <v>2</v>
      </c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</row>
    <row r="272" spans="1:42" ht="22.5" customHeight="1">
      <c r="A272" s="63"/>
      <c r="B272" s="226"/>
      <c r="C272" s="12" t="s">
        <v>195</v>
      </c>
      <c r="D272" s="83"/>
      <c r="E272" s="12"/>
      <c r="F272" s="12"/>
      <c r="G272" s="12"/>
      <c r="H272" s="16"/>
      <c r="I272" s="63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</row>
    <row r="273" spans="1:42" ht="22.5" customHeight="1">
      <c r="A273" s="63"/>
      <c r="B273" s="226"/>
      <c r="C273" s="15" t="s">
        <v>191</v>
      </c>
      <c r="D273" s="83"/>
      <c r="E273" s="12"/>
      <c r="F273" s="12"/>
      <c r="G273" s="12"/>
      <c r="H273" s="16"/>
      <c r="I273" s="63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</row>
    <row r="274" spans="1:42" ht="22.5" customHeight="1">
      <c r="A274" s="63"/>
      <c r="B274" s="226"/>
      <c r="C274" s="15" t="s">
        <v>192</v>
      </c>
      <c r="D274" s="83"/>
      <c r="E274" s="12"/>
      <c r="F274" s="12"/>
      <c r="G274" s="12"/>
      <c r="H274" s="16"/>
      <c r="I274" s="63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</row>
    <row r="275" spans="1:42" ht="22.5" customHeight="1">
      <c r="A275" s="63"/>
      <c r="B275" s="227"/>
      <c r="C275" s="22" t="s">
        <v>428</v>
      </c>
      <c r="D275" s="90"/>
      <c r="E275" s="12"/>
      <c r="F275" s="12"/>
      <c r="G275" s="12"/>
      <c r="H275" s="16"/>
      <c r="I275" s="63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</row>
    <row r="276" spans="1:42" ht="22.5" customHeight="1">
      <c r="A276" s="11">
        <v>8</v>
      </c>
      <c r="B276" s="225" t="s">
        <v>450</v>
      </c>
      <c r="C276" s="17" t="s">
        <v>208</v>
      </c>
      <c r="D276" s="92">
        <v>588000</v>
      </c>
      <c r="E276" s="17"/>
      <c r="F276" s="17"/>
      <c r="G276" s="211" t="s">
        <v>313</v>
      </c>
      <c r="H276" s="115">
        <v>397750</v>
      </c>
      <c r="I276" s="62" t="s">
        <v>2</v>
      </c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</row>
    <row r="277" spans="1:42" ht="22.5" customHeight="1">
      <c r="A277" s="14"/>
      <c r="B277" s="226"/>
      <c r="C277" s="12" t="s">
        <v>209</v>
      </c>
      <c r="D277" s="58"/>
      <c r="E277" s="12"/>
      <c r="F277" s="12"/>
      <c r="G277" s="12"/>
      <c r="H277" s="16"/>
      <c r="I277" s="63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</row>
    <row r="278" spans="1:42" ht="22.5" customHeight="1">
      <c r="A278" s="14"/>
      <c r="B278" s="226"/>
      <c r="C278" s="15" t="s">
        <v>191</v>
      </c>
      <c r="D278" s="58"/>
      <c r="E278" s="12"/>
      <c r="F278" s="12"/>
      <c r="G278" s="12"/>
      <c r="H278" s="16"/>
      <c r="I278" s="63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</row>
    <row r="279" spans="1:42" ht="22.5" customHeight="1">
      <c r="A279" s="14"/>
      <c r="B279" s="226"/>
      <c r="C279" s="15" t="s">
        <v>192</v>
      </c>
      <c r="D279" s="58"/>
      <c r="E279" s="12"/>
      <c r="F279" s="12"/>
      <c r="G279" s="12"/>
      <c r="H279" s="16"/>
      <c r="I279" s="63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</row>
    <row r="280" spans="1:42" ht="22.5" customHeight="1">
      <c r="A280" s="20"/>
      <c r="B280" s="227"/>
      <c r="C280" s="22" t="s">
        <v>430</v>
      </c>
      <c r="D280" s="59"/>
      <c r="E280" s="21"/>
      <c r="F280" s="21"/>
      <c r="G280" s="21"/>
      <c r="H280" s="60"/>
      <c r="I280" s="6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</row>
    <row r="281" spans="1:42" ht="22.5" customHeight="1">
      <c r="A281" s="14">
        <v>9</v>
      </c>
      <c r="B281" s="225" t="s">
        <v>210</v>
      </c>
      <c r="C281" s="17" t="s">
        <v>390</v>
      </c>
      <c r="D281" s="92">
        <v>2357000</v>
      </c>
      <c r="E281" s="12"/>
      <c r="G281" s="211" t="s">
        <v>313</v>
      </c>
      <c r="H281" s="114">
        <v>1800000</v>
      </c>
      <c r="I281" s="62" t="s">
        <v>2</v>
      </c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</row>
    <row r="282" spans="1:42" ht="22.5" customHeight="1">
      <c r="A282" s="14"/>
      <c r="B282" s="226"/>
      <c r="C282" s="12" t="s">
        <v>211</v>
      </c>
      <c r="D282" s="58"/>
      <c r="E282" s="12"/>
      <c r="F282" s="12"/>
      <c r="G282" s="12"/>
      <c r="H282" s="16"/>
      <c r="I282" s="63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</row>
    <row r="283" spans="1:42" ht="22.5" customHeight="1">
      <c r="A283" s="14"/>
      <c r="B283" s="226"/>
      <c r="C283" s="15" t="s">
        <v>191</v>
      </c>
      <c r="D283" s="58"/>
      <c r="E283" s="12"/>
      <c r="F283" s="12"/>
      <c r="G283" s="12"/>
      <c r="H283" s="16"/>
      <c r="I283" s="63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22.5" customHeight="1">
      <c r="A284" s="14"/>
      <c r="B284" s="226"/>
      <c r="C284" s="15" t="s">
        <v>192</v>
      </c>
      <c r="D284" s="58"/>
      <c r="E284" s="12"/>
      <c r="F284" s="12"/>
      <c r="G284" s="12"/>
      <c r="H284" s="16"/>
      <c r="I284" s="63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9.5" customHeight="1">
      <c r="A285" s="20"/>
      <c r="B285" s="227"/>
      <c r="C285" s="22" t="s">
        <v>431</v>
      </c>
      <c r="D285" s="59"/>
      <c r="E285" s="21"/>
      <c r="F285" s="21"/>
      <c r="G285" s="21"/>
      <c r="H285" s="60"/>
      <c r="I285" s="6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</row>
    <row r="286" spans="1:42" ht="21.75" customHeight="1">
      <c r="A286" s="24"/>
      <c r="B286" s="61"/>
      <c r="C286" s="25"/>
      <c r="E286" s="4"/>
      <c r="G286" s="4"/>
      <c r="H286" s="6"/>
      <c r="I286" s="1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</row>
    <row r="287" spans="1:42" ht="18" customHeight="1">
      <c r="A287" s="67"/>
      <c r="B287" s="67"/>
      <c r="C287" s="67"/>
      <c r="D287" s="2" t="s">
        <v>349</v>
      </c>
    </row>
    <row r="288" spans="1:42" ht="19.5" customHeight="1">
      <c r="A288" s="218" t="s">
        <v>54</v>
      </c>
      <c r="B288" s="218"/>
      <c r="C288" s="218"/>
      <c r="D288" s="218"/>
      <c r="E288" s="218"/>
      <c r="F288" s="218"/>
      <c r="G288" s="218"/>
      <c r="H288" s="218"/>
      <c r="I288" s="218"/>
    </row>
    <row r="289" spans="1:42" ht="19.5" customHeight="1">
      <c r="A289" s="218" t="s">
        <v>48</v>
      </c>
      <c r="B289" s="218"/>
      <c r="C289" s="218"/>
      <c r="D289" s="218"/>
      <c r="E289" s="218"/>
      <c r="F289" s="218"/>
      <c r="G289" s="218"/>
      <c r="H289" s="218"/>
      <c r="I289" s="218"/>
    </row>
    <row r="290" spans="1:42" ht="19.5" customHeight="1">
      <c r="A290" s="218" t="s">
        <v>55</v>
      </c>
      <c r="B290" s="218"/>
      <c r="C290" s="218"/>
      <c r="D290" s="218"/>
      <c r="E290" s="218"/>
      <c r="F290" s="218"/>
      <c r="G290" s="218"/>
      <c r="H290" s="218"/>
      <c r="I290" s="218"/>
    </row>
    <row r="291" spans="1:42" s="30" customFormat="1" ht="21" customHeight="1">
      <c r="A291" s="27" t="s">
        <v>186</v>
      </c>
      <c r="B291" s="27"/>
      <c r="C291" s="28"/>
      <c r="D291" s="29"/>
      <c r="H291" s="110"/>
      <c r="I291" s="100"/>
    </row>
    <row r="292" spans="1:42" s="30" customFormat="1" ht="21" customHeight="1">
      <c r="A292" s="228" t="s">
        <v>187</v>
      </c>
      <c r="B292" s="228"/>
      <c r="C292" s="229"/>
      <c r="D292" s="229"/>
      <c r="H292" s="110"/>
      <c r="I292" s="100"/>
    </row>
    <row r="293" spans="1:42" s="9" customFormat="1" ht="23.25" customHeight="1">
      <c r="A293" s="220" t="s">
        <v>58</v>
      </c>
      <c r="B293" s="220" t="s">
        <v>59</v>
      </c>
      <c r="C293" s="222" t="s">
        <v>60</v>
      </c>
      <c r="D293" s="7" t="s">
        <v>0</v>
      </c>
      <c r="E293" s="122" t="s">
        <v>255</v>
      </c>
      <c r="F293" s="122" t="s">
        <v>256</v>
      </c>
      <c r="G293" s="122" t="s">
        <v>257</v>
      </c>
      <c r="H293" s="122" t="s">
        <v>0</v>
      </c>
      <c r="I293" s="223" t="s">
        <v>1</v>
      </c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</row>
    <row r="294" spans="1:42" s="9" customFormat="1" ht="18.75" customHeight="1">
      <c r="A294" s="221"/>
      <c r="B294" s="230"/>
      <c r="C294" s="222"/>
      <c r="D294" s="10" t="s">
        <v>61</v>
      </c>
      <c r="E294" s="123" t="s">
        <v>258</v>
      </c>
      <c r="F294" s="123" t="s">
        <v>13</v>
      </c>
      <c r="G294" s="123" t="s">
        <v>13</v>
      </c>
      <c r="H294" s="123" t="s">
        <v>7</v>
      </c>
      <c r="I294" s="224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</row>
    <row r="295" spans="1:42" s="52" customFormat="1" ht="20.25" customHeight="1">
      <c r="A295" s="11">
        <v>10</v>
      </c>
      <c r="B295" s="225" t="s">
        <v>212</v>
      </c>
      <c r="C295" s="17" t="s">
        <v>213</v>
      </c>
      <c r="D295" s="57">
        <v>468000</v>
      </c>
      <c r="E295" s="211" t="s">
        <v>313</v>
      </c>
      <c r="F295" s="17"/>
      <c r="G295" s="17"/>
      <c r="H295" s="109">
        <v>462000</v>
      </c>
      <c r="I295" s="14" t="s">
        <v>2</v>
      </c>
    </row>
    <row r="296" spans="1:42" s="3" customFormat="1" ht="20.25" customHeight="1">
      <c r="A296" s="14"/>
      <c r="B296" s="226"/>
      <c r="C296" s="12" t="s">
        <v>214</v>
      </c>
      <c r="D296" s="16"/>
      <c r="E296" s="12"/>
      <c r="F296" s="12"/>
      <c r="G296" s="12"/>
      <c r="H296" s="16"/>
      <c r="I296" s="14"/>
    </row>
    <row r="297" spans="1:42" s="3" customFormat="1" ht="20.25" customHeight="1">
      <c r="A297" s="14"/>
      <c r="B297" s="226"/>
      <c r="C297" s="12" t="s">
        <v>195</v>
      </c>
      <c r="D297" s="16"/>
      <c r="E297" s="12"/>
      <c r="F297" s="12"/>
      <c r="G297" s="12"/>
      <c r="H297" s="16"/>
      <c r="I297" s="14"/>
    </row>
    <row r="298" spans="1:42" s="3" customFormat="1" ht="20.25" customHeight="1">
      <c r="A298" s="14"/>
      <c r="B298" s="226"/>
      <c r="C298" s="15" t="s">
        <v>191</v>
      </c>
      <c r="D298" s="16"/>
      <c r="E298" s="12"/>
      <c r="F298" s="12"/>
      <c r="G298" s="12"/>
      <c r="H298" s="16"/>
      <c r="I298" s="14"/>
    </row>
    <row r="299" spans="1:42" s="3" customFormat="1" ht="20.25" customHeight="1">
      <c r="A299" s="14"/>
      <c r="B299" s="226"/>
      <c r="C299" s="15" t="s">
        <v>192</v>
      </c>
      <c r="D299" s="16"/>
      <c r="E299" s="12"/>
      <c r="F299" s="12"/>
      <c r="G299" s="12"/>
      <c r="H299" s="16"/>
      <c r="I299" s="14"/>
    </row>
    <row r="300" spans="1:42" s="3" customFormat="1" ht="20.25" customHeight="1">
      <c r="A300" s="14"/>
      <c r="B300" s="227"/>
      <c r="C300" s="22" t="s">
        <v>428</v>
      </c>
      <c r="D300" s="16"/>
      <c r="E300" s="12"/>
      <c r="F300" s="12"/>
      <c r="G300" s="12"/>
      <c r="H300" s="16"/>
      <c r="I300" s="14"/>
    </row>
    <row r="301" spans="1:42" s="3" customFormat="1" ht="20.25" customHeight="1">
      <c r="A301" s="11">
        <v>11</v>
      </c>
      <c r="B301" s="225" t="s">
        <v>215</v>
      </c>
      <c r="C301" s="17" t="s">
        <v>216</v>
      </c>
      <c r="D301" s="57">
        <v>964000</v>
      </c>
      <c r="E301" s="17"/>
      <c r="F301" s="17"/>
      <c r="G301" s="211" t="s">
        <v>313</v>
      </c>
      <c r="H301" s="115">
        <v>819400</v>
      </c>
      <c r="I301" s="11" t="s">
        <v>2</v>
      </c>
    </row>
    <row r="302" spans="1:42" s="3" customFormat="1" ht="20.25" customHeight="1">
      <c r="A302" s="14"/>
      <c r="B302" s="226"/>
      <c r="C302" s="12" t="s">
        <v>217</v>
      </c>
      <c r="D302" s="16"/>
      <c r="E302" s="12"/>
      <c r="F302" s="12"/>
      <c r="G302" s="12"/>
      <c r="H302" s="16"/>
      <c r="I302" s="14"/>
    </row>
    <row r="303" spans="1:42" s="3" customFormat="1" ht="20.25" customHeight="1">
      <c r="A303" s="14"/>
      <c r="B303" s="226"/>
      <c r="C303" s="15" t="s">
        <v>218</v>
      </c>
      <c r="D303" s="16"/>
      <c r="E303" s="12"/>
      <c r="F303" s="12"/>
      <c r="G303" s="12"/>
      <c r="H303" s="16"/>
      <c r="I303" s="14"/>
    </row>
    <row r="304" spans="1:42" s="3" customFormat="1" ht="20.25" customHeight="1">
      <c r="A304" s="14"/>
      <c r="B304" s="226"/>
      <c r="C304" s="15" t="s">
        <v>219</v>
      </c>
      <c r="D304" s="16"/>
      <c r="E304" s="12"/>
      <c r="F304" s="12"/>
      <c r="G304" s="12"/>
      <c r="H304" s="16"/>
      <c r="I304" s="14"/>
    </row>
    <row r="305" spans="1:42" s="3" customFormat="1" ht="20.25" customHeight="1">
      <c r="A305" s="14"/>
      <c r="B305" s="226"/>
      <c r="C305" s="15" t="s">
        <v>220</v>
      </c>
      <c r="D305" s="16"/>
      <c r="E305" s="12"/>
      <c r="F305" s="12"/>
      <c r="G305" s="12"/>
      <c r="H305" s="16"/>
      <c r="I305" s="14"/>
    </row>
    <row r="306" spans="1:42" s="3" customFormat="1" ht="20.25" customHeight="1">
      <c r="A306" s="14"/>
      <c r="B306" s="226"/>
      <c r="C306" s="15" t="s">
        <v>221</v>
      </c>
      <c r="D306" s="16"/>
      <c r="E306" s="12"/>
      <c r="F306" s="12"/>
      <c r="G306" s="12"/>
      <c r="H306" s="16"/>
      <c r="I306" s="14"/>
    </row>
    <row r="307" spans="1:42" s="3" customFormat="1" ht="20.25" customHeight="1">
      <c r="A307" s="20"/>
      <c r="B307" s="227"/>
      <c r="C307" s="21" t="s">
        <v>222</v>
      </c>
      <c r="D307" s="60"/>
      <c r="E307" s="21"/>
      <c r="F307" s="21"/>
      <c r="G307" s="21"/>
      <c r="H307" s="60"/>
      <c r="I307" s="20"/>
    </row>
    <row r="308" spans="1:42" ht="20.25" customHeight="1">
      <c r="A308" s="11">
        <v>12</v>
      </c>
      <c r="B308" s="225" t="s">
        <v>223</v>
      </c>
      <c r="C308" s="17" t="s">
        <v>224</v>
      </c>
      <c r="D308" s="57">
        <f>408337+28000</f>
        <v>436337</v>
      </c>
      <c r="E308" s="211" t="s">
        <v>313</v>
      </c>
      <c r="G308" s="12"/>
      <c r="H308" s="119">
        <v>434987.1</v>
      </c>
      <c r="I308" s="14" t="s">
        <v>2</v>
      </c>
    </row>
    <row r="309" spans="1:42" ht="20.25" customHeight="1">
      <c r="A309" s="14"/>
      <c r="B309" s="226"/>
      <c r="C309" s="12" t="s">
        <v>225</v>
      </c>
      <c r="D309" s="19"/>
      <c r="E309" s="12"/>
      <c r="F309" s="12"/>
      <c r="G309" s="12"/>
      <c r="H309" s="16"/>
      <c r="I309" s="14"/>
    </row>
    <row r="310" spans="1:42">
      <c r="A310" s="20"/>
      <c r="B310" s="227"/>
      <c r="C310" s="22"/>
      <c r="D310" s="23"/>
      <c r="E310" s="21"/>
      <c r="F310" s="21"/>
      <c r="G310" s="21"/>
      <c r="H310" s="60"/>
      <c r="I310" s="20"/>
    </row>
    <row r="311" spans="1:42" s="3" customFormat="1" ht="23.25" customHeight="1">
      <c r="A311" s="24"/>
      <c r="B311" s="61"/>
      <c r="C311" s="25"/>
      <c r="D311" s="58"/>
      <c r="H311" s="58"/>
      <c r="I311" s="67"/>
    </row>
    <row r="312" spans="1:42" ht="18" customHeight="1">
      <c r="A312" s="67"/>
      <c r="B312" s="67"/>
      <c r="C312" s="67"/>
      <c r="D312" s="2" t="s">
        <v>350</v>
      </c>
    </row>
    <row r="313" spans="1:42" ht="19.5" customHeight="1">
      <c r="A313" s="218" t="s">
        <v>54</v>
      </c>
      <c r="B313" s="218"/>
      <c r="C313" s="218"/>
      <c r="D313" s="218"/>
      <c r="E313" s="218"/>
      <c r="F313" s="218"/>
      <c r="G313" s="218"/>
      <c r="H313" s="218"/>
      <c r="I313" s="218"/>
    </row>
    <row r="314" spans="1:42" ht="19.5" customHeight="1">
      <c r="A314" s="218" t="s">
        <v>48</v>
      </c>
      <c r="B314" s="218"/>
      <c r="C314" s="218"/>
      <c r="D314" s="218"/>
      <c r="E314" s="218"/>
      <c r="F314" s="218"/>
      <c r="G314" s="218"/>
      <c r="H314" s="218"/>
      <c r="I314" s="218"/>
    </row>
    <row r="315" spans="1:42" ht="19.5" customHeight="1">
      <c r="A315" s="218" t="s">
        <v>55</v>
      </c>
      <c r="B315" s="218"/>
      <c r="C315" s="218"/>
      <c r="D315" s="218"/>
      <c r="E315" s="218"/>
      <c r="F315" s="218"/>
      <c r="G315" s="218"/>
      <c r="H315" s="218"/>
      <c r="I315" s="218"/>
    </row>
    <row r="316" spans="1:42" s="30" customFormat="1" ht="21" customHeight="1">
      <c r="A316" s="27" t="s">
        <v>186</v>
      </c>
      <c r="B316" s="27"/>
      <c r="C316" s="28"/>
      <c r="D316" s="29"/>
      <c r="H316" s="110"/>
      <c r="I316" s="100"/>
    </row>
    <row r="317" spans="1:42" s="30" customFormat="1" ht="21" customHeight="1">
      <c r="A317" s="228" t="s">
        <v>187</v>
      </c>
      <c r="B317" s="228"/>
      <c r="C317" s="229"/>
      <c r="D317" s="229"/>
      <c r="H317" s="110"/>
      <c r="I317" s="100"/>
    </row>
    <row r="318" spans="1:42" s="9" customFormat="1" ht="23.25" customHeight="1">
      <c r="A318" s="220" t="s">
        <v>58</v>
      </c>
      <c r="B318" s="220" t="s">
        <v>59</v>
      </c>
      <c r="C318" s="222" t="s">
        <v>60</v>
      </c>
      <c r="D318" s="7" t="s">
        <v>0</v>
      </c>
      <c r="E318" s="122" t="s">
        <v>255</v>
      </c>
      <c r="F318" s="122" t="s">
        <v>256</v>
      </c>
      <c r="G318" s="122" t="s">
        <v>257</v>
      </c>
      <c r="H318" s="122" t="s">
        <v>0</v>
      </c>
      <c r="I318" s="223" t="s">
        <v>1</v>
      </c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</row>
    <row r="319" spans="1:42" s="9" customFormat="1" ht="18.75" customHeight="1">
      <c r="A319" s="221"/>
      <c r="B319" s="221"/>
      <c r="C319" s="220"/>
      <c r="D319" s="50" t="s">
        <v>61</v>
      </c>
      <c r="E319" s="123" t="s">
        <v>258</v>
      </c>
      <c r="F319" s="123" t="s">
        <v>13</v>
      </c>
      <c r="G319" s="123" t="s">
        <v>13</v>
      </c>
      <c r="H319" s="123" t="s">
        <v>7</v>
      </c>
      <c r="I319" s="224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</row>
    <row r="320" spans="1:42" ht="22.5" customHeight="1">
      <c r="A320" s="62">
        <v>13</v>
      </c>
      <c r="B320" s="225" t="s">
        <v>298</v>
      </c>
      <c r="C320" s="17" t="s">
        <v>379</v>
      </c>
      <c r="D320" s="92">
        <v>136000</v>
      </c>
      <c r="E320" s="211" t="s">
        <v>313</v>
      </c>
      <c r="F320" s="17"/>
      <c r="G320" s="17"/>
      <c r="H320" s="109">
        <v>130174</v>
      </c>
      <c r="I320" s="14" t="s">
        <v>2</v>
      </c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</row>
    <row r="321" spans="1:42" ht="22.5" customHeight="1">
      <c r="A321" s="63"/>
      <c r="B321" s="226"/>
      <c r="C321" s="12" t="s">
        <v>380</v>
      </c>
      <c r="D321" s="83" t="s">
        <v>297</v>
      </c>
      <c r="E321" s="12"/>
      <c r="F321" s="12"/>
      <c r="G321" s="12"/>
      <c r="H321" s="16"/>
      <c r="I321" s="63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</row>
    <row r="322" spans="1:42" ht="22.5" customHeight="1">
      <c r="A322" s="63"/>
      <c r="B322" s="226"/>
      <c r="C322" s="15" t="s">
        <v>391</v>
      </c>
      <c r="D322" s="83"/>
      <c r="E322" s="12"/>
      <c r="F322" s="12"/>
      <c r="G322" s="12"/>
      <c r="H322" s="16"/>
      <c r="I322" s="63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</row>
    <row r="323" spans="1:42" ht="22.5" customHeight="1">
      <c r="A323" s="63"/>
      <c r="B323" s="226"/>
      <c r="C323" s="15" t="s">
        <v>392</v>
      </c>
      <c r="D323" s="83"/>
      <c r="E323" s="12"/>
      <c r="F323" s="12"/>
      <c r="G323" s="12"/>
      <c r="H323" s="16"/>
      <c r="I323" s="63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</row>
    <row r="324" spans="1:42" ht="22.5" customHeight="1">
      <c r="A324" s="63"/>
      <c r="B324" s="227"/>
      <c r="C324" s="22"/>
      <c r="D324" s="90"/>
      <c r="E324" s="12"/>
      <c r="F324" s="12"/>
      <c r="G324" s="12"/>
      <c r="H324" s="16"/>
      <c r="I324" s="63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</row>
    <row r="325" spans="1:42" ht="22.5" customHeight="1">
      <c r="A325" s="11">
        <v>14</v>
      </c>
      <c r="B325" s="225" t="s">
        <v>299</v>
      </c>
      <c r="C325" s="17" t="s">
        <v>381</v>
      </c>
      <c r="D325" s="92">
        <v>97000</v>
      </c>
      <c r="E325" s="211" t="s">
        <v>313</v>
      </c>
      <c r="F325" s="17"/>
      <c r="G325" s="17"/>
      <c r="H325" s="109">
        <v>93500</v>
      </c>
      <c r="I325" s="11" t="s">
        <v>2</v>
      </c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</row>
    <row r="326" spans="1:42" ht="22.5" customHeight="1">
      <c r="A326" s="14"/>
      <c r="B326" s="226"/>
      <c r="C326" s="12" t="s">
        <v>382</v>
      </c>
      <c r="D326" s="83" t="s">
        <v>297</v>
      </c>
      <c r="E326" s="12"/>
      <c r="F326" s="12"/>
      <c r="G326" s="12"/>
      <c r="H326" s="16"/>
      <c r="I326" s="63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</row>
    <row r="327" spans="1:42" ht="22.5" customHeight="1">
      <c r="A327" s="14"/>
      <c r="B327" s="226"/>
      <c r="C327" s="15" t="s">
        <v>391</v>
      </c>
      <c r="D327" s="58"/>
      <c r="E327" s="12"/>
      <c r="F327" s="12"/>
      <c r="G327" s="12"/>
      <c r="H327" s="16"/>
      <c r="I327" s="63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</row>
    <row r="328" spans="1:42" ht="22.5" customHeight="1">
      <c r="A328" s="14"/>
      <c r="B328" s="226"/>
      <c r="C328" s="15" t="s">
        <v>393</v>
      </c>
      <c r="D328" s="58"/>
      <c r="E328" s="12"/>
      <c r="F328" s="12"/>
      <c r="G328" s="12"/>
      <c r="H328" s="16"/>
      <c r="I328" s="63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</row>
    <row r="329" spans="1:42" ht="22.5" customHeight="1">
      <c r="A329" s="20"/>
      <c r="B329" s="227"/>
      <c r="C329" s="22"/>
      <c r="D329" s="59"/>
      <c r="E329" s="21"/>
      <c r="F329" s="21"/>
      <c r="G329" s="21"/>
      <c r="H329" s="60"/>
      <c r="I329" s="6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</row>
    <row r="330" spans="1:42" ht="22.5" customHeight="1">
      <c r="A330" s="14">
        <v>15</v>
      </c>
      <c r="B330" s="225" t="s">
        <v>300</v>
      </c>
      <c r="C330" s="17" t="s">
        <v>383</v>
      </c>
      <c r="D330" s="92">
        <v>228000</v>
      </c>
      <c r="E330" s="211" t="s">
        <v>313</v>
      </c>
      <c r="F330" s="12"/>
      <c r="G330" s="12"/>
      <c r="H330" s="16">
        <v>208619.63</v>
      </c>
      <c r="I330" s="14" t="s">
        <v>2</v>
      </c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</row>
    <row r="331" spans="1:42" ht="22.5" customHeight="1">
      <c r="A331" s="14"/>
      <c r="B331" s="226"/>
      <c r="C331" s="12" t="s">
        <v>384</v>
      </c>
      <c r="D331" s="83" t="s">
        <v>297</v>
      </c>
      <c r="E331" s="12"/>
      <c r="F331" s="12"/>
      <c r="G331" s="12"/>
      <c r="H331" s="16"/>
      <c r="I331" s="63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</row>
    <row r="332" spans="1:42" ht="22.5" customHeight="1">
      <c r="A332" s="14"/>
      <c r="B332" s="226"/>
      <c r="C332" s="15" t="s">
        <v>394</v>
      </c>
      <c r="D332" s="58"/>
      <c r="E332" s="12"/>
      <c r="F332" s="12"/>
      <c r="G332" s="12"/>
      <c r="H332" s="16"/>
      <c r="I332" s="63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</row>
    <row r="333" spans="1:42" ht="22.5" customHeight="1">
      <c r="A333" s="14"/>
      <c r="B333" s="226"/>
      <c r="C333" s="12" t="s">
        <v>395</v>
      </c>
      <c r="D333" s="58"/>
      <c r="E333" s="12"/>
      <c r="F333" s="12"/>
      <c r="G333" s="12"/>
      <c r="H333" s="16"/>
      <c r="I333" s="63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</row>
    <row r="334" spans="1:42" ht="26.25" customHeight="1">
      <c r="A334" s="20"/>
      <c r="B334" s="227"/>
      <c r="C334" s="15" t="s">
        <v>432</v>
      </c>
      <c r="D334" s="59"/>
      <c r="E334" s="21"/>
      <c r="F334" s="21"/>
      <c r="G334" s="21"/>
      <c r="H334" s="60"/>
      <c r="I334" s="6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</row>
    <row r="335" spans="1:42" ht="18" customHeight="1">
      <c r="A335" s="24"/>
      <c r="B335" s="87"/>
      <c r="C335" s="108" t="s">
        <v>396</v>
      </c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</row>
    <row r="336" spans="1:42" ht="18" customHeight="1">
      <c r="A336" s="67"/>
      <c r="B336" s="67"/>
      <c r="C336" s="25"/>
      <c r="D336" s="2" t="s">
        <v>351</v>
      </c>
    </row>
    <row r="337" spans="1:42" ht="19.5" customHeight="1">
      <c r="A337" s="218" t="s">
        <v>54</v>
      </c>
      <c r="B337" s="218"/>
      <c r="C337" s="218"/>
      <c r="D337" s="218"/>
      <c r="E337" s="218"/>
      <c r="F337" s="218"/>
      <c r="G337" s="218"/>
      <c r="H337" s="218"/>
      <c r="I337" s="218"/>
    </row>
    <row r="338" spans="1:42" ht="19.5" customHeight="1">
      <c r="A338" s="218" t="s">
        <v>48</v>
      </c>
      <c r="B338" s="218"/>
      <c r="C338" s="218"/>
      <c r="D338" s="218"/>
      <c r="E338" s="218"/>
      <c r="F338" s="218"/>
      <c r="G338" s="218"/>
      <c r="H338" s="218"/>
      <c r="I338" s="218"/>
    </row>
    <row r="339" spans="1:42" ht="19.5" customHeight="1">
      <c r="A339" s="218" t="s">
        <v>55</v>
      </c>
      <c r="B339" s="218"/>
      <c r="C339" s="218"/>
      <c r="D339" s="218"/>
      <c r="E339" s="218"/>
      <c r="F339" s="218"/>
      <c r="G339" s="218"/>
      <c r="H339" s="218"/>
      <c r="I339" s="218"/>
    </row>
    <row r="340" spans="1:42" s="30" customFormat="1" ht="21" customHeight="1">
      <c r="A340" s="27" t="s">
        <v>186</v>
      </c>
      <c r="B340" s="27"/>
      <c r="C340" s="28"/>
      <c r="D340" s="29"/>
      <c r="H340" s="110"/>
      <c r="I340" s="100"/>
    </row>
    <row r="341" spans="1:42" s="30" customFormat="1" ht="21" customHeight="1">
      <c r="A341" s="228" t="s">
        <v>187</v>
      </c>
      <c r="B341" s="228"/>
      <c r="C341" s="229"/>
      <c r="D341" s="229"/>
      <c r="H341" s="110"/>
      <c r="I341" s="100"/>
    </row>
    <row r="342" spans="1:42" s="9" customFormat="1" ht="23.25" customHeight="1">
      <c r="A342" s="220" t="s">
        <v>58</v>
      </c>
      <c r="B342" s="220" t="s">
        <v>59</v>
      </c>
      <c r="C342" s="222" t="s">
        <v>60</v>
      </c>
      <c r="D342" s="7" t="s">
        <v>0</v>
      </c>
      <c r="E342" s="122" t="s">
        <v>255</v>
      </c>
      <c r="F342" s="122" t="s">
        <v>256</v>
      </c>
      <c r="G342" s="122" t="s">
        <v>257</v>
      </c>
      <c r="H342" s="122" t="s">
        <v>0</v>
      </c>
      <c r="I342" s="223" t="s">
        <v>1</v>
      </c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</row>
    <row r="343" spans="1:42" s="9" customFormat="1" ht="18.75" customHeight="1">
      <c r="A343" s="221"/>
      <c r="B343" s="221"/>
      <c r="C343" s="220"/>
      <c r="D343" s="50" t="s">
        <v>61</v>
      </c>
      <c r="E343" s="123" t="s">
        <v>258</v>
      </c>
      <c r="F343" s="123" t="s">
        <v>13</v>
      </c>
      <c r="G343" s="123" t="s">
        <v>13</v>
      </c>
      <c r="H343" s="123" t="s">
        <v>7</v>
      </c>
      <c r="I343" s="224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</row>
    <row r="344" spans="1:42" ht="22.5" customHeight="1">
      <c r="A344" s="62">
        <v>16</v>
      </c>
      <c r="B344" s="225" t="s">
        <v>301</v>
      </c>
      <c r="C344" s="17" t="s">
        <v>308</v>
      </c>
      <c r="D344" s="92">
        <v>110000</v>
      </c>
      <c r="E344" s="211" t="s">
        <v>313</v>
      </c>
      <c r="F344" s="17"/>
      <c r="G344" s="17"/>
      <c r="H344" s="109">
        <v>108000</v>
      </c>
      <c r="I344" s="14" t="s">
        <v>2</v>
      </c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</row>
    <row r="345" spans="1:42" ht="22.5" customHeight="1">
      <c r="A345" s="63"/>
      <c r="B345" s="226"/>
      <c r="C345" s="12" t="s">
        <v>397</v>
      </c>
      <c r="D345" s="83" t="s">
        <v>297</v>
      </c>
      <c r="E345" s="12"/>
      <c r="F345" s="12"/>
      <c r="G345" s="12"/>
      <c r="H345" s="16"/>
      <c r="I345" s="63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</row>
    <row r="346" spans="1:42" ht="22.5" customHeight="1">
      <c r="A346" s="63"/>
      <c r="B346" s="226"/>
      <c r="C346" s="15" t="s">
        <v>191</v>
      </c>
      <c r="D346" s="83"/>
      <c r="E346" s="12"/>
      <c r="F346" s="12"/>
      <c r="G346" s="12"/>
      <c r="H346" s="16"/>
      <c r="I346" s="63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</row>
    <row r="347" spans="1:42" ht="22.5" customHeight="1">
      <c r="A347" s="63"/>
      <c r="B347" s="226"/>
      <c r="C347" s="15" t="s">
        <v>192</v>
      </c>
      <c r="D347" s="83"/>
      <c r="E347" s="12"/>
      <c r="F347" s="12"/>
      <c r="G347" s="12"/>
      <c r="H347" s="16"/>
      <c r="I347" s="63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</row>
    <row r="348" spans="1:42" ht="22.5" customHeight="1">
      <c r="A348" s="63"/>
      <c r="B348" s="227"/>
      <c r="C348" s="22" t="s">
        <v>398</v>
      </c>
      <c r="D348" s="90"/>
      <c r="E348" s="12"/>
      <c r="F348" s="12"/>
      <c r="G348" s="12"/>
      <c r="H348" s="16"/>
      <c r="I348" s="63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</row>
    <row r="349" spans="1:42" ht="22.5" customHeight="1">
      <c r="A349" s="11">
        <v>17</v>
      </c>
      <c r="B349" s="225" t="s">
        <v>302</v>
      </c>
      <c r="C349" s="17" t="s">
        <v>309</v>
      </c>
      <c r="D349" s="92">
        <v>403000</v>
      </c>
      <c r="E349" s="211" t="s">
        <v>313</v>
      </c>
      <c r="F349" s="17"/>
      <c r="G349" s="17"/>
      <c r="H349" s="109">
        <v>400900</v>
      </c>
      <c r="I349" s="11" t="s">
        <v>2</v>
      </c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</row>
    <row r="350" spans="1:42" ht="22.5" customHeight="1">
      <c r="A350" s="14"/>
      <c r="B350" s="226"/>
      <c r="C350" s="12" t="s">
        <v>399</v>
      </c>
      <c r="D350" s="83" t="s">
        <v>297</v>
      </c>
      <c r="E350" s="12"/>
      <c r="F350" s="12"/>
      <c r="G350" s="12"/>
      <c r="H350" s="16"/>
      <c r="I350" s="63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</row>
    <row r="351" spans="1:42" ht="22.5" customHeight="1">
      <c r="A351" s="14"/>
      <c r="B351" s="226"/>
      <c r="C351" s="15" t="s">
        <v>191</v>
      </c>
      <c r="D351" s="58"/>
      <c r="E351" s="12"/>
      <c r="F351" s="12"/>
      <c r="G351" s="12"/>
      <c r="H351" s="16"/>
      <c r="I351" s="63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</row>
    <row r="352" spans="1:42" ht="22.5" customHeight="1">
      <c r="A352" s="14"/>
      <c r="B352" s="226"/>
      <c r="C352" s="15" t="s">
        <v>192</v>
      </c>
      <c r="D352" s="58"/>
      <c r="E352" s="12"/>
      <c r="F352" s="12"/>
      <c r="G352" s="12"/>
      <c r="H352" s="16"/>
      <c r="I352" s="63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</row>
    <row r="353" spans="1:42" ht="22.5" customHeight="1">
      <c r="A353" s="20"/>
      <c r="B353" s="227"/>
      <c r="C353" s="22" t="s">
        <v>400</v>
      </c>
      <c r="D353" s="59"/>
      <c r="E353" s="21"/>
      <c r="F353" s="21"/>
      <c r="G353" s="21"/>
      <c r="H353" s="60"/>
      <c r="I353" s="6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22.5" customHeight="1">
      <c r="A354" s="14">
        <v>18</v>
      </c>
      <c r="B354" s="225" t="s">
        <v>310</v>
      </c>
      <c r="C354" s="17" t="s">
        <v>311</v>
      </c>
      <c r="D354" s="92">
        <v>58000</v>
      </c>
      <c r="E354" s="211" t="s">
        <v>313</v>
      </c>
      <c r="F354" s="12"/>
      <c r="G354" s="12"/>
      <c r="H354" s="16">
        <v>56000</v>
      </c>
      <c r="I354" s="14" t="s">
        <v>2</v>
      </c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22.5" customHeight="1">
      <c r="A355" s="14"/>
      <c r="B355" s="226"/>
      <c r="C355" s="12" t="s">
        <v>401</v>
      </c>
      <c r="D355" s="83" t="s">
        <v>297</v>
      </c>
      <c r="E355" s="12"/>
      <c r="F355" s="12"/>
      <c r="G355" s="12"/>
      <c r="H355" s="16"/>
      <c r="I355" s="63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</row>
    <row r="356" spans="1:42" ht="22.5" customHeight="1">
      <c r="A356" s="14"/>
      <c r="B356" s="226"/>
      <c r="C356" s="15" t="s">
        <v>191</v>
      </c>
      <c r="D356" s="58"/>
      <c r="E356" s="12"/>
      <c r="F356" s="12"/>
      <c r="G356" s="12"/>
      <c r="H356" s="16"/>
      <c r="I356" s="63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</row>
    <row r="357" spans="1:42" ht="22.5" customHeight="1">
      <c r="A357" s="14"/>
      <c r="B357" s="226"/>
      <c r="C357" s="15" t="s">
        <v>192</v>
      </c>
      <c r="D357" s="58"/>
      <c r="E357" s="12"/>
      <c r="F357" s="12"/>
      <c r="G357" s="12"/>
      <c r="H357" s="16"/>
      <c r="I357" s="63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</row>
    <row r="358" spans="1:42" ht="19.5" customHeight="1">
      <c r="A358" s="20"/>
      <c r="B358" s="227"/>
      <c r="C358" s="22" t="s">
        <v>402</v>
      </c>
      <c r="D358" s="59"/>
      <c r="E358" s="21"/>
      <c r="F358" s="21"/>
      <c r="G358" s="21"/>
      <c r="H358" s="60"/>
      <c r="I358" s="6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</row>
    <row r="359" spans="1:42" ht="19.5" customHeight="1">
      <c r="A359" s="24"/>
      <c r="B359" s="87"/>
      <c r="C359" s="25"/>
      <c r="D359" s="58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</row>
    <row r="360" spans="1:42" ht="18" customHeight="1">
      <c r="A360" s="67"/>
      <c r="B360" s="67"/>
      <c r="C360" s="67"/>
      <c r="D360" s="2" t="s">
        <v>352</v>
      </c>
    </row>
    <row r="361" spans="1:42" ht="19.5" customHeight="1">
      <c r="A361" s="218" t="s">
        <v>54</v>
      </c>
      <c r="B361" s="218"/>
      <c r="C361" s="218"/>
      <c r="D361" s="218"/>
      <c r="E361" s="218"/>
      <c r="F361" s="218"/>
      <c r="G361" s="218"/>
      <c r="H361" s="218"/>
      <c r="I361" s="218"/>
    </row>
    <row r="362" spans="1:42" ht="19.5" customHeight="1">
      <c r="A362" s="218" t="s">
        <v>48</v>
      </c>
      <c r="B362" s="218"/>
      <c r="C362" s="218"/>
      <c r="D362" s="218"/>
      <c r="E362" s="218"/>
      <c r="F362" s="218"/>
      <c r="G362" s="218"/>
      <c r="H362" s="218"/>
      <c r="I362" s="218"/>
    </row>
    <row r="363" spans="1:42" ht="19.5" customHeight="1">
      <c r="A363" s="218" t="s">
        <v>55</v>
      </c>
      <c r="B363" s="218"/>
      <c r="C363" s="218"/>
      <c r="D363" s="218"/>
      <c r="E363" s="218"/>
      <c r="F363" s="218"/>
      <c r="G363" s="218"/>
      <c r="H363" s="218"/>
      <c r="I363" s="218"/>
    </row>
    <row r="364" spans="1:42" s="30" customFormat="1" ht="21" customHeight="1">
      <c r="A364" s="27" t="s">
        <v>186</v>
      </c>
      <c r="B364" s="27"/>
      <c r="C364" s="28"/>
      <c r="D364" s="29"/>
      <c r="H364" s="110"/>
      <c r="I364" s="100"/>
    </row>
    <row r="365" spans="1:42" s="30" customFormat="1" ht="21" customHeight="1">
      <c r="A365" s="228" t="s">
        <v>187</v>
      </c>
      <c r="B365" s="228"/>
      <c r="C365" s="229"/>
      <c r="D365" s="229"/>
      <c r="H365" s="110"/>
      <c r="I365" s="100"/>
    </row>
    <row r="366" spans="1:42" s="9" customFormat="1" ht="23.25" customHeight="1">
      <c r="A366" s="220" t="s">
        <v>58</v>
      </c>
      <c r="B366" s="220" t="s">
        <v>59</v>
      </c>
      <c r="C366" s="222" t="s">
        <v>60</v>
      </c>
      <c r="D366" s="7" t="s">
        <v>0</v>
      </c>
      <c r="E366" s="122" t="s">
        <v>255</v>
      </c>
      <c r="F366" s="122" t="s">
        <v>256</v>
      </c>
      <c r="G366" s="122" t="s">
        <v>257</v>
      </c>
      <c r="H366" s="122" t="s">
        <v>0</v>
      </c>
      <c r="I366" s="223" t="s">
        <v>1</v>
      </c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</row>
    <row r="367" spans="1:42" s="9" customFormat="1" ht="18.75" customHeight="1">
      <c r="A367" s="221"/>
      <c r="B367" s="221"/>
      <c r="C367" s="220"/>
      <c r="D367" s="50" t="s">
        <v>61</v>
      </c>
      <c r="E367" s="123" t="s">
        <v>258</v>
      </c>
      <c r="F367" s="123" t="s">
        <v>13</v>
      </c>
      <c r="G367" s="123" t="s">
        <v>13</v>
      </c>
      <c r="H367" s="123" t="s">
        <v>7</v>
      </c>
      <c r="I367" s="224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</row>
    <row r="368" spans="1:42" ht="22.5" customHeight="1">
      <c r="A368" s="62">
        <v>19</v>
      </c>
      <c r="B368" s="225" t="s">
        <v>441</v>
      </c>
      <c r="C368" s="17" t="s">
        <v>442</v>
      </c>
      <c r="D368" s="92">
        <v>165000</v>
      </c>
      <c r="E368" s="211" t="s">
        <v>313</v>
      </c>
      <c r="F368" s="17"/>
      <c r="G368" s="17"/>
      <c r="H368" s="109">
        <v>158000</v>
      </c>
      <c r="I368" s="14" t="s">
        <v>2</v>
      </c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</row>
    <row r="369" spans="1:42" ht="22.5" customHeight="1">
      <c r="A369" s="63"/>
      <c r="B369" s="226"/>
      <c r="C369" s="12" t="s">
        <v>385</v>
      </c>
      <c r="D369" s="83" t="s">
        <v>297</v>
      </c>
      <c r="E369" s="12"/>
      <c r="F369" s="12"/>
      <c r="G369" s="12"/>
      <c r="H369" s="16"/>
      <c r="I369" s="63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</row>
    <row r="370" spans="1:42" ht="22.5" customHeight="1">
      <c r="A370" s="63"/>
      <c r="B370" s="226"/>
      <c r="C370" s="15" t="s">
        <v>403</v>
      </c>
      <c r="D370" s="83"/>
      <c r="E370" s="12"/>
      <c r="F370" s="12"/>
      <c r="G370" s="12"/>
      <c r="H370" s="16"/>
      <c r="I370" s="63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</row>
    <row r="371" spans="1:42" ht="22.5" customHeight="1">
      <c r="A371" s="63"/>
      <c r="B371" s="226"/>
      <c r="C371" s="15" t="s">
        <v>404</v>
      </c>
      <c r="D371" s="83"/>
      <c r="E371" s="12"/>
      <c r="F371" s="12"/>
      <c r="G371" s="12"/>
      <c r="H371" s="16"/>
      <c r="I371" s="63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</row>
    <row r="372" spans="1:42" ht="22.5" customHeight="1">
      <c r="A372" s="63"/>
      <c r="B372" s="227"/>
      <c r="C372" s="22"/>
      <c r="D372" s="90"/>
      <c r="E372" s="12"/>
      <c r="F372" s="12"/>
      <c r="G372" s="12"/>
      <c r="H372" s="16"/>
      <c r="I372" s="63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</row>
    <row r="373" spans="1:42" ht="22.5" customHeight="1">
      <c r="A373" s="11">
        <v>20</v>
      </c>
      <c r="B373" s="225" t="s">
        <v>303</v>
      </c>
      <c r="C373" s="17" t="s">
        <v>386</v>
      </c>
      <c r="D373" s="92">
        <v>265000</v>
      </c>
      <c r="E373" s="211" t="s">
        <v>313</v>
      </c>
      <c r="F373" s="17"/>
      <c r="G373" s="17"/>
      <c r="H373" s="109">
        <v>263000</v>
      </c>
      <c r="I373" s="11" t="s">
        <v>2</v>
      </c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</row>
    <row r="374" spans="1:42" ht="22.5" customHeight="1">
      <c r="A374" s="14"/>
      <c r="B374" s="226"/>
      <c r="C374" s="12" t="s">
        <v>387</v>
      </c>
      <c r="D374" s="83" t="s">
        <v>297</v>
      </c>
      <c r="E374" s="12"/>
      <c r="F374" s="12"/>
      <c r="G374" s="12"/>
      <c r="H374" s="16"/>
      <c r="I374" s="63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</row>
    <row r="375" spans="1:42" ht="22.5" customHeight="1">
      <c r="A375" s="14"/>
      <c r="B375" s="226"/>
      <c r="C375" s="15" t="s">
        <v>406</v>
      </c>
      <c r="D375" s="58"/>
      <c r="E375" s="12"/>
      <c r="F375" s="12"/>
      <c r="G375" s="12"/>
      <c r="H375" s="16"/>
      <c r="I375" s="63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</row>
    <row r="376" spans="1:42" ht="22.5" customHeight="1">
      <c r="A376" s="14"/>
      <c r="B376" s="226"/>
      <c r="C376" s="12" t="s">
        <v>405</v>
      </c>
      <c r="D376" s="58"/>
      <c r="E376" s="12"/>
      <c r="F376" s="12"/>
      <c r="G376" s="12"/>
      <c r="H376" s="16"/>
      <c r="I376" s="63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</row>
    <row r="377" spans="1:42" ht="22.5" customHeight="1">
      <c r="A377" s="20"/>
      <c r="B377" s="227"/>
      <c r="C377" s="15" t="s">
        <v>407</v>
      </c>
      <c r="D377" s="59"/>
      <c r="E377" s="21"/>
      <c r="F377" s="21"/>
      <c r="G377" s="21"/>
      <c r="H377" s="60"/>
      <c r="I377" s="6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</row>
    <row r="378" spans="1:42" ht="22.5" customHeight="1">
      <c r="A378" s="14">
        <v>21</v>
      </c>
      <c r="B378" s="225" t="s">
        <v>424</v>
      </c>
      <c r="C378" s="17" t="s">
        <v>388</v>
      </c>
      <c r="D378" s="92">
        <v>44000</v>
      </c>
      <c r="E378" s="211" t="s">
        <v>313</v>
      </c>
      <c r="F378" s="12"/>
      <c r="G378" s="12"/>
      <c r="H378" s="16">
        <v>40500</v>
      </c>
      <c r="I378" s="14" t="s">
        <v>2</v>
      </c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</row>
    <row r="379" spans="1:42" ht="22.5" customHeight="1">
      <c r="A379" s="14"/>
      <c r="B379" s="226"/>
      <c r="C379" s="12" t="s">
        <v>389</v>
      </c>
      <c r="D379" s="83" t="s">
        <v>297</v>
      </c>
      <c r="E379" s="12"/>
      <c r="F379" s="12"/>
      <c r="G379" s="12"/>
      <c r="H379" s="16"/>
      <c r="I379" s="63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</row>
    <row r="380" spans="1:42" ht="22.5" customHeight="1">
      <c r="A380" s="14"/>
      <c r="B380" s="226"/>
      <c r="C380" s="15" t="s">
        <v>403</v>
      </c>
      <c r="D380" s="58"/>
      <c r="E380" s="12"/>
      <c r="F380" s="12"/>
      <c r="G380" s="12"/>
      <c r="H380" s="16"/>
      <c r="I380" s="63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</row>
    <row r="381" spans="1:42" ht="22.5" customHeight="1">
      <c r="A381" s="14"/>
      <c r="B381" s="226"/>
      <c r="C381" s="15" t="s">
        <v>408</v>
      </c>
      <c r="D381" s="58"/>
      <c r="E381" s="12"/>
      <c r="F381" s="12"/>
      <c r="G381" s="12"/>
      <c r="H381" s="16"/>
      <c r="I381" s="63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</row>
    <row r="382" spans="1:42" ht="19.5" customHeight="1">
      <c r="A382" s="20"/>
      <c r="B382" s="227"/>
      <c r="C382" s="22"/>
      <c r="D382" s="59"/>
      <c r="E382" s="21"/>
      <c r="F382" s="21"/>
      <c r="G382" s="21"/>
      <c r="H382" s="60"/>
      <c r="I382" s="6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</row>
    <row r="383" spans="1:42" ht="19.5" customHeight="1">
      <c r="A383" s="24"/>
      <c r="B383" s="87"/>
      <c r="C383" s="25"/>
      <c r="D383" s="58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</row>
    <row r="384" spans="1:42" ht="18" customHeight="1">
      <c r="A384" s="67"/>
      <c r="B384" s="67"/>
      <c r="C384" s="67"/>
      <c r="D384" s="2" t="s">
        <v>353</v>
      </c>
    </row>
    <row r="385" spans="1:42" ht="19.5" customHeight="1">
      <c r="A385" s="218" t="s">
        <v>54</v>
      </c>
      <c r="B385" s="218"/>
      <c r="C385" s="218"/>
      <c r="D385" s="218"/>
      <c r="E385" s="218"/>
      <c r="F385" s="218"/>
      <c r="G385" s="218"/>
      <c r="H385" s="218"/>
      <c r="I385" s="218"/>
    </row>
    <row r="386" spans="1:42" ht="19.5" customHeight="1">
      <c r="A386" s="218" t="s">
        <v>48</v>
      </c>
      <c r="B386" s="218"/>
      <c r="C386" s="218"/>
      <c r="D386" s="218"/>
      <c r="E386" s="218"/>
      <c r="F386" s="218"/>
      <c r="G386" s="218"/>
      <c r="H386" s="218"/>
      <c r="I386" s="218"/>
    </row>
    <row r="387" spans="1:42" ht="19.5" customHeight="1">
      <c r="A387" s="218" t="s">
        <v>55</v>
      </c>
      <c r="B387" s="218"/>
      <c r="C387" s="218"/>
      <c r="D387" s="218"/>
      <c r="E387" s="218"/>
      <c r="F387" s="218"/>
      <c r="G387" s="218"/>
      <c r="H387" s="218"/>
      <c r="I387" s="218"/>
    </row>
    <row r="388" spans="1:42" s="30" customFormat="1" ht="21" customHeight="1">
      <c r="A388" s="27" t="s">
        <v>186</v>
      </c>
      <c r="B388" s="27"/>
      <c r="C388" s="28"/>
      <c r="D388" s="29"/>
      <c r="H388" s="110"/>
      <c r="I388" s="100"/>
    </row>
    <row r="389" spans="1:42" s="30" customFormat="1" ht="21" customHeight="1">
      <c r="A389" s="228" t="s">
        <v>187</v>
      </c>
      <c r="B389" s="228"/>
      <c r="C389" s="229"/>
      <c r="D389" s="229"/>
      <c r="H389" s="110"/>
      <c r="I389" s="100"/>
    </row>
    <row r="390" spans="1:42" s="9" customFormat="1" ht="23.25" customHeight="1">
      <c r="A390" s="220" t="s">
        <v>58</v>
      </c>
      <c r="B390" s="220" t="s">
        <v>59</v>
      </c>
      <c r="C390" s="222" t="s">
        <v>60</v>
      </c>
      <c r="D390" s="7" t="s">
        <v>0</v>
      </c>
      <c r="E390" s="122" t="s">
        <v>255</v>
      </c>
      <c r="F390" s="122" t="s">
        <v>256</v>
      </c>
      <c r="G390" s="122" t="s">
        <v>257</v>
      </c>
      <c r="H390" s="122" t="s">
        <v>0</v>
      </c>
      <c r="I390" s="223" t="s">
        <v>1</v>
      </c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</row>
    <row r="391" spans="1:42" s="9" customFormat="1" ht="18.75" customHeight="1">
      <c r="A391" s="221"/>
      <c r="B391" s="221"/>
      <c r="C391" s="220"/>
      <c r="D391" s="50" t="s">
        <v>61</v>
      </c>
      <c r="E391" s="123" t="s">
        <v>258</v>
      </c>
      <c r="F391" s="123" t="s">
        <v>13</v>
      </c>
      <c r="G391" s="123" t="s">
        <v>13</v>
      </c>
      <c r="H391" s="123" t="s">
        <v>7</v>
      </c>
      <c r="I391" s="224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</row>
    <row r="392" spans="1:42" ht="22.5" customHeight="1">
      <c r="A392" s="62">
        <v>22</v>
      </c>
      <c r="B392" s="96" t="s">
        <v>320</v>
      </c>
      <c r="C392" s="96" t="s">
        <v>320</v>
      </c>
      <c r="D392" s="92">
        <v>67000</v>
      </c>
      <c r="E392" s="211" t="s">
        <v>313</v>
      </c>
      <c r="F392" s="17"/>
      <c r="G392" s="17"/>
      <c r="H392" s="109">
        <v>66000</v>
      </c>
      <c r="I392" s="14" t="s">
        <v>2</v>
      </c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</row>
    <row r="393" spans="1:42" ht="22.5" customHeight="1">
      <c r="A393" s="63"/>
      <c r="B393" s="97" t="s">
        <v>444</v>
      </c>
      <c r="C393" s="97" t="s">
        <v>321</v>
      </c>
      <c r="D393" s="83" t="s">
        <v>297</v>
      </c>
      <c r="E393" s="12"/>
      <c r="F393" s="12"/>
      <c r="G393" s="12"/>
      <c r="H393" s="16"/>
      <c r="I393" s="63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</row>
    <row r="394" spans="1:42" ht="22.5" customHeight="1">
      <c r="A394" s="63"/>
      <c r="B394" s="226"/>
      <c r="C394" s="15" t="s">
        <v>409</v>
      </c>
      <c r="D394" s="83"/>
      <c r="E394" s="12"/>
      <c r="F394" s="12"/>
      <c r="G394" s="12"/>
      <c r="H394" s="16"/>
      <c r="I394" s="63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</row>
    <row r="395" spans="1:42" ht="22.5" customHeight="1">
      <c r="A395" s="63"/>
      <c r="B395" s="226"/>
      <c r="C395" s="15" t="s">
        <v>410</v>
      </c>
      <c r="D395" s="83"/>
      <c r="E395" s="12"/>
      <c r="F395" s="12"/>
      <c r="G395" s="12"/>
      <c r="H395" s="16"/>
      <c r="I395" s="63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</row>
    <row r="396" spans="1:42" ht="22.5" customHeight="1">
      <c r="A396" s="64"/>
      <c r="B396" s="227"/>
      <c r="C396" s="22" t="s">
        <v>411</v>
      </c>
      <c r="D396" s="90"/>
      <c r="E396" s="21"/>
      <c r="F396" s="21"/>
      <c r="G396" s="21"/>
      <c r="H396" s="60"/>
      <c r="I396" s="6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</row>
    <row r="397" spans="1:42" ht="22.5" customHeight="1">
      <c r="A397" s="11">
        <v>23</v>
      </c>
      <c r="B397" s="225" t="s">
        <v>443</v>
      </c>
      <c r="C397" s="17" t="s">
        <v>312</v>
      </c>
      <c r="D397" s="92">
        <v>330000</v>
      </c>
      <c r="E397" s="211" t="s">
        <v>313</v>
      </c>
      <c r="F397" s="17"/>
      <c r="G397" s="17"/>
      <c r="H397" s="109">
        <v>328000</v>
      </c>
      <c r="I397" s="11" t="s">
        <v>2</v>
      </c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</row>
    <row r="398" spans="1:42" ht="22.5" customHeight="1">
      <c r="A398" s="14"/>
      <c r="B398" s="226"/>
      <c r="C398" s="12" t="s">
        <v>412</v>
      </c>
      <c r="D398" s="83" t="s">
        <v>297</v>
      </c>
      <c r="E398" s="12"/>
      <c r="F398" s="12"/>
      <c r="G398" s="12"/>
      <c r="H398" s="16"/>
      <c r="I398" s="63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</row>
    <row r="399" spans="1:42" ht="22.5" customHeight="1">
      <c r="A399" s="14"/>
      <c r="B399" s="226"/>
      <c r="C399" s="15" t="s">
        <v>191</v>
      </c>
      <c r="D399" s="58"/>
      <c r="E399" s="12"/>
      <c r="F399" s="12"/>
      <c r="G399" s="12"/>
      <c r="H399" s="16"/>
      <c r="I399" s="63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</row>
    <row r="400" spans="1:42" ht="22.5" customHeight="1">
      <c r="A400" s="14"/>
      <c r="B400" s="226"/>
      <c r="C400" s="15" t="s">
        <v>192</v>
      </c>
      <c r="D400" s="58"/>
      <c r="E400" s="12"/>
      <c r="F400" s="12"/>
      <c r="G400" s="12"/>
      <c r="H400" s="16"/>
      <c r="I400" s="63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</row>
    <row r="401" spans="1:42" ht="22.5" customHeight="1">
      <c r="A401" s="20"/>
      <c r="B401" s="227"/>
      <c r="C401" s="22" t="s">
        <v>413</v>
      </c>
      <c r="D401" s="59"/>
      <c r="E401" s="21"/>
      <c r="F401" s="21"/>
      <c r="G401" s="21"/>
      <c r="H401" s="60"/>
      <c r="I401" s="6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</row>
    <row r="402" spans="1:42" ht="22.5" customHeight="1">
      <c r="A402" s="14">
        <v>24</v>
      </c>
      <c r="B402" s="225" t="s">
        <v>304</v>
      </c>
      <c r="C402" s="17" t="s">
        <v>201</v>
      </c>
      <c r="D402" s="92">
        <v>443000</v>
      </c>
      <c r="E402" s="211" t="s">
        <v>313</v>
      </c>
      <c r="F402" s="12"/>
      <c r="G402" s="12"/>
      <c r="H402" s="16">
        <v>440700</v>
      </c>
      <c r="I402" s="14" t="s">
        <v>2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</row>
    <row r="403" spans="1:42" ht="22.5" customHeight="1">
      <c r="A403" s="14"/>
      <c r="B403" s="226"/>
      <c r="C403" s="12" t="s">
        <v>414</v>
      </c>
      <c r="D403" s="83" t="s">
        <v>297</v>
      </c>
      <c r="E403" s="12"/>
      <c r="F403" s="12"/>
      <c r="G403" s="12"/>
      <c r="H403" s="16"/>
      <c r="I403" s="63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</row>
    <row r="404" spans="1:42" ht="22.5" customHeight="1">
      <c r="A404" s="14"/>
      <c r="B404" s="226"/>
      <c r="C404" s="15" t="s">
        <v>191</v>
      </c>
      <c r="D404" s="58"/>
      <c r="E404" s="12"/>
      <c r="F404" s="12"/>
      <c r="G404" s="12"/>
      <c r="H404" s="16"/>
      <c r="I404" s="63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</row>
    <row r="405" spans="1:42" ht="22.5" customHeight="1">
      <c r="A405" s="14"/>
      <c r="B405" s="226"/>
      <c r="C405" s="15" t="s">
        <v>192</v>
      </c>
      <c r="D405" s="58"/>
      <c r="E405" s="12"/>
      <c r="F405" s="12"/>
      <c r="G405" s="12"/>
      <c r="H405" s="16"/>
      <c r="I405" s="63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</row>
    <row r="406" spans="1:42" ht="19.5" customHeight="1">
      <c r="A406" s="20"/>
      <c r="B406" s="227"/>
      <c r="C406" s="22" t="s">
        <v>415</v>
      </c>
      <c r="D406" s="59"/>
      <c r="E406" s="21"/>
      <c r="F406" s="21"/>
      <c r="G406" s="21"/>
      <c r="H406" s="60"/>
      <c r="I406" s="6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</row>
    <row r="407" spans="1:42" ht="19.5" customHeight="1">
      <c r="A407" s="24"/>
      <c r="B407" s="87"/>
      <c r="C407" s="25"/>
      <c r="D407" s="58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</row>
    <row r="408" spans="1:42" ht="18" customHeight="1">
      <c r="A408" s="67"/>
      <c r="B408" s="67"/>
      <c r="C408" s="67"/>
      <c r="D408" s="2" t="s">
        <v>354</v>
      </c>
    </row>
    <row r="409" spans="1:42" ht="19.5" customHeight="1">
      <c r="A409" s="218" t="s">
        <v>54</v>
      </c>
      <c r="B409" s="218"/>
      <c r="C409" s="218"/>
      <c r="D409" s="218"/>
      <c r="E409" s="218"/>
      <c r="F409" s="218"/>
      <c r="G409" s="218"/>
      <c r="H409" s="218"/>
      <c r="I409" s="218"/>
    </row>
    <row r="410" spans="1:42" ht="19.5" customHeight="1">
      <c r="A410" s="218" t="s">
        <v>48</v>
      </c>
      <c r="B410" s="218"/>
      <c r="C410" s="218"/>
      <c r="D410" s="218"/>
      <c r="E410" s="218"/>
      <c r="F410" s="218"/>
      <c r="G410" s="218"/>
      <c r="H410" s="218"/>
      <c r="I410" s="218"/>
    </row>
    <row r="411" spans="1:42" ht="19.5" customHeight="1">
      <c r="A411" s="218" t="s">
        <v>55</v>
      </c>
      <c r="B411" s="218"/>
      <c r="C411" s="218"/>
      <c r="D411" s="218"/>
      <c r="E411" s="218"/>
      <c r="F411" s="218"/>
      <c r="G411" s="218"/>
      <c r="H411" s="218"/>
      <c r="I411" s="218"/>
    </row>
    <row r="412" spans="1:42" s="30" customFormat="1" ht="21" customHeight="1">
      <c r="A412" s="27" t="s">
        <v>186</v>
      </c>
      <c r="B412" s="27"/>
      <c r="C412" s="28"/>
      <c r="D412" s="29"/>
      <c r="H412" s="110"/>
      <c r="I412" s="100"/>
    </row>
    <row r="413" spans="1:42" s="30" customFormat="1" ht="21" customHeight="1">
      <c r="A413" s="228" t="s">
        <v>187</v>
      </c>
      <c r="B413" s="228"/>
      <c r="C413" s="229"/>
      <c r="D413" s="229"/>
      <c r="H413" s="110"/>
      <c r="I413" s="100"/>
    </row>
    <row r="414" spans="1:42" s="9" customFormat="1" ht="23.25" customHeight="1">
      <c r="A414" s="220" t="s">
        <v>58</v>
      </c>
      <c r="B414" s="220" t="s">
        <v>59</v>
      </c>
      <c r="C414" s="222" t="s">
        <v>60</v>
      </c>
      <c r="D414" s="7" t="s">
        <v>0</v>
      </c>
      <c r="E414" s="122" t="s">
        <v>255</v>
      </c>
      <c r="F414" s="122" t="s">
        <v>256</v>
      </c>
      <c r="G414" s="122" t="s">
        <v>257</v>
      </c>
      <c r="H414" s="122" t="s">
        <v>0</v>
      </c>
      <c r="I414" s="223" t="s">
        <v>1</v>
      </c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</row>
    <row r="415" spans="1:42" s="9" customFormat="1" ht="18.75" customHeight="1">
      <c r="A415" s="221"/>
      <c r="B415" s="221"/>
      <c r="C415" s="220"/>
      <c r="D415" s="50" t="s">
        <v>61</v>
      </c>
      <c r="E415" s="123" t="s">
        <v>258</v>
      </c>
      <c r="F415" s="123" t="s">
        <v>13</v>
      </c>
      <c r="G415" s="123" t="s">
        <v>13</v>
      </c>
      <c r="H415" s="123" t="s">
        <v>7</v>
      </c>
      <c r="I415" s="224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</row>
    <row r="416" spans="1:42" ht="22.5" customHeight="1">
      <c r="A416" s="62">
        <v>25</v>
      </c>
      <c r="B416" s="225" t="s">
        <v>305</v>
      </c>
      <c r="C416" s="17" t="s">
        <v>203</v>
      </c>
      <c r="D416" s="92">
        <v>183000</v>
      </c>
      <c r="E416" s="211" t="s">
        <v>313</v>
      </c>
      <c r="F416" s="17"/>
      <c r="G416" s="17"/>
      <c r="H416" s="109">
        <v>181000</v>
      </c>
      <c r="I416" s="14" t="s">
        <v>2</v>
      </c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</row>
    <row r="417" spans="1:42" ht="22.5" customHeight="1">
      <c r="A417" s="63"/>
      <c r="B417" s="226"/>
      <c r="C417" s="12" t="s">
        <v>416</v>
      </c>
      <c r="D417" s="83" t="s">
        <v>297</v>
      </c>
      <c r="E417" s="12"/>
      <c r="F417" s="12"/>
      <c r="G417" s="12"/>
      <c r="H417" s="16"/>
      <c r="I417" s="63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</row>
    <row r="418" spans="1:42" ht="22.5" customHeight="1">
      <c r="A418" s="63"/>
      <c r="B418" s="226"/>
      <c r="C418" s="15" t="s">
        <v>191</v>
      </c>
      <c r="D418" s="83"/>
      <c r="E418" s="12"/>
      <c r="F418" s="12"/>
      <c r="G418" s="12"/>
      <c r="H418" s="16"/>
      <c r="I418" s="63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</row>
    <row r="419" spans="1:42" ht="22.5" customHeight="1">
      <c r="A419" s="63"/>
      <c r="B419" s="226"/>
      <c r="C419" s="15" t="s">
        <v>192</v>
      </c>
      <c r="D419" s="83"/>
      <c r="E419" s="12"/>
      <c r="F419" s="12"/>
      <c r="G419" s="12"/>
      <c r="H419" s="16"/>
      <c r="I419" s="63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</row>
    <row r="420" spans="1:42" ht="22.5" customHeight="1">
      <c r="A420" s="63"/>
      <c r="B420" s="227"/>
      <c r="C420" s="22" t="s">
        <v>417</v>
      </c>
      <c r="D420" s="90"/>
      <c r="E420" s="12"/>
      <c r="F420" s="12"/>
      <c r="G420" s="12"/>
      <c r="H420" s="16"/>
      <c r="I420" s="63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</row>
    <row r="421" spans="1:42" ht="22.5" customHeight="1">
      <c r="A421" s="11">
        <v>26</v>
      </c>
      <c r="B421" s="225" t="s">
        <v>306</v>
      </c>
      <c r="C421" s="17" t="s">
        <v>194</v>
      </c>
      <c r="D421" s="92">
        <v>401000</v>
      </c>
      <c r="E421" s="211" t="s">
        <v>313</v>
      </c>
      <c r="F421" s="17"/>
      <c r="G421" s="17"/>
      <c r="H421" s="109">
        <v>380000</v>
      </c>
      <c r="I421" s="11" t="s">
        <v>2</v>
      </c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</row>
    <row r="422" spans="1:42" ht="22.5" customHeight="1">
      <c r="A422" s="14"/>
      <c r="B422" s="226"/>
      <c r="C422" s="12" t="s">
        <v>418</v>
      </c>
      <c r="D422" s="83" t="s">
        <v>297</v>
      </c>
      <c r="E422" s="12"/>
      <c r="F422" s="12"/>
      <c r="G422" s="12"/>
      <c r="H422" s="16"/>
      <c r="I422" s="63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</row>
    <row r="423" spans="1:42" ht="22.5" customHeight="1">
      <c r="A423" s="14"/>
      <c r="B423" s="226"/>
      <c r="C423" s="15" t="s">
        <v>191</v>
      </c>
      <c r="D423" s="58"/>
      <c r="E423" s="12"/>
      <c r="F423" s="12"/>
      <c r="G423" s="12"/>
      <c r="H423" s="16"/>
      <c r="I423" s="63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22.5" customHeight="1">
      <c r="A424" s="14"/>
      <c r="B424" s="226"/>
      <c r="C424" s="15" t="s">
        <v>192</v>
      </c>
      <c r="D424" s="58"/>
      <c r="E424" s="12"/>
      <c r="F424" s="12"/>
      <c r="G424" s="12"/>
      <c r="H424" s="16"/>
      <c r="I424" s="63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22.5" customHeight="1">
      <c r="A425" s="20"/>
      <c r="B425" s="227"/>
      <c r="C425" s="22" t="s">
        <v>400</v>
      </c>
      <c r="D425" s="59"/>
      <c r="E425" s="21"/>
      <c r="F425" s="21"/>
      <c r="G425" s="21"/>
      <c r="H425" s="60"/>
      <c r="I425" s="6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</row>
    <row r="426" spans="1:42" ht="22.5" customHeight="1">
      <c r="A426" s="14">
        <v>27</v>
      </c>
      <c r="B426" s="225" t="s">
        <v>307</v>
      </c>
      <c r="C426" s="17" t="s">
        <v>189</v>
      </c>
      <c r="D426" s="92">
        <v>443000</v>
      </c>
      <c r="E426" s="211" t="s">
        <v>313</v>
      </c>
      <c r="F426" s="12"/>
      <c r="G426" s="12"/>
      <c r="H426" s="16">
        <v>440000</v>
      </c>
      <c r="I426" s="14" t="s">
        <v>2</v>
      </c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</row>
    <row r="427" spans="1:42" ht="22.5" customHeight="1">
      <c r="A427" s="14"/>
      <c r="B427" s="226"/>
      <c r="C427" s="12" t="s">
        <v>419</v>
      </c>
      <c r="D427" s="83" t="s">
        <v>297</v>
      </c>
      <c r="E427" s="12"/>
      <c r="F427" s="12"/>
      <c r="G427" s="12"/>
      <c r="H427" s="16"/>
      <c r="I427" s="63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</row>
    <row r="428" spans="1:42" ht="22.5" customHeight="1">
      <c r="A428" s="14"/>
      <c r="B428" s="226"/>
      <c r="C428" s="15" t="s">
        <v>191</v>
      </c>
      <c r="D428" s="58"/>
      <c r="E428" s="12"/>
      <c r="F428" s="12"/>
      <c r="G428" s="12"/>
      <c r="H428" s="16"/>
      <c r="I428" s="63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</row>
    <row r="429" spans="1:42" ht="22.5" customHeight="1">
      <c r="A429" s="14"/>
      <c r="B429" s="226"/>
      <c r="C429" s="15" t="s">
        <v>192</v>
      </c>
      <c r="D429" s="58"/>
      <c r="E429" s="12"/>
      <c r="F429" s="12"/>
      <c r="G429" s="12"/>
      <c r="H429" s="16"/>
      <c r="I429" s="63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</row>
    <row r="430" spans="1:42" ht="19.5" customHeight="1">
      <c r="A430" s="20"/>
      <c r="B430" s="227"/>
      <c r="C430" s="22" t="s">
        <v>420</v>
      </c>
      <c r="D430" s="59"/>
      <c r="E430" s="21"/>
      <c r="F430" s="21"/>
      <c r="G430" s="21"/>
      <c r="H430" s="60"/>
      <c r="I430" s="6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</row>
    <row r="431" spans="1:42" s="3" customFormat="1" ht="21" customHeight="1">
      <c r="A431" s="24"/>
      <c r="B431" s="75"/>
      <c r="C431" s="75"/>
      <c r="D431" s="76"/>
      <c r="H431" s="58"/>
      <c r="I431" s="67"/>
    </row>
    <row r="432" spans="1:42" ht="18" customHeight="1">
      <c r="A432" s="67"/>
      <c r="B432" s="67"/>
      <c r="C432" s="67"/>
      <c r="D432" s="2" t="s">
        <v>364</v>
      </c>
    </row>
    <row r="433" spans="1:42" ht="19.5" customHeight="1">
      <c r="A433" s="218" t="s">
        <v>54</v>
      </c>
      <c r="B433" s="218"/>
      <c r="C433" s="218"/>
      <c r="D433" s="218"/>
      <c r="E433" s="218"/>
      <c r="F433" s="218"/>
      <c r="G433" s="218"/>
      <c r="H433" s="218"/>
      <c r="I433" s="218"/>
    </row>
    <row r="434" spans="1:42" ht="19.5" customHeight="1">
      <c r="A434" s="218" t="s">
        <v>48</v>
      </c>
      <c r="B434" s="218"/>
      <c r="C434" s="218"/>
      <c r="D434" s="218"/>
      <c r="E434" s="218"/>
      <c r="F434" s="218"/>
      <c r="G434" s="218"/>
      <c r="H434" s="218"/>
      <c r="I434" s="218"/>
    </row>
    <row r="435" spans="1:42" ht="19.5" customHeight="1">
      <c r="A435" s="218" t="s">
        <v>55</v>
      </c>
      <c r="B435" s="218"/>
      <c r="C435" s="218"/>
      <c r="D435" s="218"/>
      <c r="E435" s="218"/>
      <c r="F435" s="218"/>
      <c r="G435" s="218"/>
      <c r="H435" s="218"/>
      <c r="I435" s="218"/>
    </row>
    <row r="436" spans="1:42" s="30" customFormat="1" ht="21" customHeight="1">
      <c r="A436" s="27" t="s">
        <v>186</v>
      </c>
      <c r="B436" s="27"/>
      <c r="C436" s="28"/>
      <c r="D436" s="29"/>
      <c r="H436" s="110"/>
      <c r="I436" s="100"/>
    </row>
    <row r="437" spans="1:42" s="30" customFormat="1" ht="21" customHeight="1">
      <c r="A437" s="228" t="s">
        <v>187</v>
      </c>
      <c r="B437" s="228"/>
      <c r="C437" s="229"/>
      <c r="D437" s="229"/>
      <c r="H437" s="110"/>
      <c r="I437" s="100"/>
    </row>
    <row r="438" spans="1:42" s="9" customFormat="1" ht="23.25" customHeight="1">
      <c r="A438" s="220" t="s">
        <v>58</v>
      </c>
      <c r="B438" s="220" t="s">
        <v>59</v>
      </c>
      <c r="C438" s="222" t="s">
        <v>60</v>
      </c>
      <c r="D438" s="7" t="s">
        <v>0</v>
      </c>
      <c r="E438" s="122" t="s">
        <v>255</v>
      </c>
      <c r="F438" s="122" t="s">
        <v>256</v>
      </c>
      <c r="G438" s="122" t="s">
        <v>257</v>
      </c>
      <c r="H438" s="122" t="s">
        <v>0</v>
      </c>
      <c r="I438" s="223" t="s">
        <v>1</v>
      </c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</row>
    <row r="439" spans="1:42" s="9" customFormat="1" ht="18.75" customHeight="1">
      <c r="A439" s="221"/>
      <c r="B439" s="221"/>
      <c r="C439" s="220"/>
      <c r="D439" s="50" t="s">
        <v>61</v>
      </c>
      <c r="E439" s="123" t="s">
        <v>258</v>
      </c>
      <c r="F439" s="123" t="s">
        <v>13</v>
      </c>
      <c r="G439" s="123" t="s">
        <v>13</v>
      </c>
      <c r="H439" s="123" t="s">
        <v>7</v>
      </c>
      <c r="I439" s="224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</row>
    <row r="440" spans="1:42" ht="22.5" customHeight="1">
      <c r="A440" s="62">
        <v>28</v>
      </c>
      <c r="B440" s="225" t="s">
        <v>322</v>
      </c>
      <c r="C440" s="17" t="s">
        <v>421</v>
      </c>
      <c r="D440" s="92">
        <v>345000</v>
      </c>
      <c r="E440" s="211" t="s">
        <v>313</v>
      </c>
      <c r="F440" s="17"/>
      <c r="G440" s="17"/>
      <c r="H440" s="109">
        <v>325000</v>
      </c>
      <c r="I440" s="14" t="s">
        <v>2</v>
      </c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</row>
    <row r="441" spans="1:42" ht="22.5" customHeight="1">
      <c r="A441" s="63"/>
      <c r="B441" s="226"/>
      <c r="C441" s="12" t="s">
        <v>422</v>
      </c>
      <c r="D441" s="83" t="s">
        <v>297</v>
      </c>
      <c r="E441" s="12"/>
      <c r="F441" s="12"/>
      <c r="G441" s="12"/>
      <c r="H441" s="16"/>
      <c r="I441" s="63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</row>
    <row r="442" spans="1:42" ht="22.5" customHeight="1">
      <c r="A442" s="63"/>
      <c r="B442" s="226"/>
      <c r="C442" s="15" t="s">
        <v>191</v>
      </c>
      <c r="D442" s="83"/>
      <c r="E442" s="12"/>
      <c r="F442" s="12"/>
      <c r="G442" s="12"/>
      <c r="H442" s="16"/>
      <c r="I442" s="63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</row>
    <row r="443" spans="1:42" ht="22.5" customHeight="1">
      <c r="A443" s="63"/>
      <c r="B443" s="226"/>
      <c r="C443" s="15" t="s">
        <v>192</v>
      </c>
      <c r="D443" s="83"/>
      <c r="E443" s="12"/>
      <c r="F443" s="12"/>
      <c r="G443" s="12"/>
      <c r="H443" s="16"/>
      <c r="I443" s="63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</row>
    <row r="444" spans="1:42" ht="22.5" customHeight="1">
      <c r="A444" s="63"/>
      <c r="B444" s="226"/>
      <c r="C444" s="15" t="s">
        <v>423</v>
      </c>
      <c r="D444" s="83"/>
      <c r="E444" s="12"/>
      <c r="F444" s="12"/>
      <c r="G444" s="12"/>
      <c r="H444" s="16"/>
      <c r="I444" s="63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</row>
    <row r="445" spans="1:42" ht="22.5" customHeight="1">
      <c r="A445" s="14"/>
      <c r="B445" s="226"/>
      <c r="C445" s="12"/>
      <c r="D445" s="91"/>
      <c r="E445" s="12"/>
      <c r="F445" s="12"/>
      <c r="G445" s="12"/>
      <c r="H445" s="16"/>
      <c r="I445" s="1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</row>
    <row r="446" spans="1:42" ht="22.5" customHeight="1">
      <c r="A446" s="14"/>
      <c r="B446" s="226"/>
      <c r="C446" s="12"/>
      <c r="D446" s="83"/>
      <c r="E446" s="12"/>
      <c r="F446" s="12"/>
      <c r="G446" s="12"/>
      <c r="H446" s="16"/>
      <c r="I446" s="63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</row>
    <row r="447" spans="1:42" ht="22.5" customHeight="1">
      <c r="A447" s="14"/>
      <c r="B447" s="226"/>
      <c r="C447" s="15"/>
      <c r="D447" s="58"/>
      <c r="E447" s="12"/>
      <c r="F447" s="12"/>
      <c r="G447" s="12"/>
      <c r="H447" s="16"/>
      <c r="I447" s="63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</row>
    <row r="448" spans="1:42" ht="22.5" customHeight="1">
      <c r="A448" s="14"/>
      <c r="B448" s="226"/>
      <c r="C448" s="15"/>
      <c r="D448" s="58"/>
      <c r="E448" s="12"/>
      <c r="F448" s="12"/>
      <c r="G448" s="12"/>
      <c r="H448" s="16"/>
      <c r="I448" s="63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</row>
    <row r="449" spans="1:42" ht="22.5" customHeight="1">
      <c r="A449" s="14"/>
      <c r="B449" s="226"/>
      <c r="C449" s="15"/>
      <c r="D449" s="58"/>
      <c r="E449" s="12"/>
      <c r="F449" s="12"/>
      <c r="G449" s="12"/>
      <c r="H449" s="16"/>
      <c r="I449" s="63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</row>
    <row r="450" spans="1:42" ht="22.5" customHeight="1">
      <c r="A450" s="14"/>
      <c r="B450" s="226"/>
      <c r="C450" s="12"/>
      <c r="D450" s="91"/>
      <c r="E450" s="12"/>
      <c r="F450" s="12"/>
      <c r="G450" s="12"/>
      <c r="H450" s="16"/>
      <c r="I450" s="1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</row>
    <row r="451" spans="1:42" ht="22.5" customHeight="1">
      <c r="A451" s="14"/>
      <c r="B451" s="226"/>
      <c r="C451" s="12"/>
      <c r="D451" s="83"/>
      <c r="E451" s="12"/>
      <c r="F451" s="12"/>
      <c r="G451" s="12"/>
      <c r="H451" s="16"/>
      <c r="I451" s="63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</row>
    <row r="452" spans="1:42" ht="22.5" customHeight="1">
      <c r="A452" s="14"/>
      <c r="B452" s="226"/>
      <c r="C452" s="15"/>
      <c r="D452" s="58"/>
      <c r="E452" s="12"/>
      <c r="F452" s="12"/>
      <c r="G452" s="12"/>
      <c r="H452" s="16"/>
      <c r="I452" s="63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</row>
    <row r="453" spans="1:42" ht="22.5" customHeight="1">
      <c r="A453" s="14"/>
      <c r="B453" s="226"/>
      <c r="C453" s="15"/>
      <c r="D453" s="58"/>
      <c r="E453" s="12"/>
      <c r="F453" s="12"/>
      <c r="G453" s="12"/>
      <c r="H453" s="16"/>
      <c r="I453" s="63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</row>
    <row r="454" spans="1:42" ht="19.5" customHeight="1">
      <c r="A454" s="20"/>
      <c r="B454" s="227"/>
      <c r="C454" s="22"/>
      <c r="D454" s="59"/>
      <c r="E454" s="21"/>
      <c r="F454" s="21"/>
      <c r="G454" s="21"/>
      <c r="H454" s="60"/>
      <c r="I454" s="6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</row>
    <row r="455" spans="1:42" s="3" customFormat="1" ht="21" customHeight="1">
      <c r="A455" s="24"/>
      <c r="B455" s="75"/>
      <c r="C455" s="75"/>
      <c r="D455" s="58"/>
      <c r="H455" s="117"/>
      <c r="I455" s="67"/>
    </row>
    <row r="456" spans="1:42" ht="24" customHeight="1">
      <c r="B456" s="1"/>
      <c r="C456" s="1"/>
      <c r="D456" s="2" t="s">
        <v>365</v>
      </c>
      <c r="H456" s="117"/>
    </row>
    <row r="457" spans="1:42" ht="19.5" customHeight="1">
      <c r="A457" s="218" t="s">
        <v>54</v>
      </c>
      <c r="B457" s="218"/>
      <c r="C457" s="218"/>
      <c r="D457" s="218"/>
      <c r="E457" s="218"/>
      <c r="F457" s="218"/>
      <c r="G457" s="218"/>
      <c r="H457" s="218"/>
      <c r="I457" s="218"/>
    </row>
    <row r="458" spans="1:42" ht="19.5" customHeight="1">
      <c r="A458" s="218" t="s">
        <v>48</v>
      </c>
      <c r="B458" s="218"/>
      <c r="C458" s="218"/>
      <c r="D458" s="218"/>
      <c r="E458" s="218"/>
      <c r="F458" s="218"/>
      <c r="G458" s="218"/>
      <c r="H458" s="218"/>
      <c r="I458" s="218"/>
    </row>
    <row r="459" spans="1:42" ht="19.5" customHeight="1">
      <c r="A459" s="218" t="s">
        <v>55</v>
      </c>
      <c r="B459" s="218"/>
      <c r="C459" s="218"/>
      <c r="D459" s="218"/>
      <c r="E459" s="218"/>
      <c r="F459" s="218"/>
      <c r="G459" s="218"/>
      <c r="H459" s="218"/>
      <c r="I459" s="218"/>
    </row>
    <row r="460" spans="1:42">
      <c r="A460" s="27" t="s">
        <v>226</v>
      </c>
    </row>
    <row r="461" spans="1:42" ht="21" customHeight="1">
      <c r="A461" s="232" t="s">
        <v>227</v>
      </c>
      <c r="B461" s="232"/>
      <c r="C461" s="232"/>
      <c r="D461" s="232"/>
    </row>
    <row r="462" spans="1:42" s="9" customFormat="1" ht="23.25" customHeight="1">
      <c r="A462" s="220" t="s">
        <v>58</v>
      </c>
      <c r="B462" s="220" t="s">
        <v>59</v>
      </c>
      <c r="C462" s="222" t="s">
        <v>60</v>
      </c>
      <c r="D462" s="7" t="s">
        <v>0</v>
      </c>
      <c r="E462" s="122" t="s">
        <v>255</v>
      </c>
      <c r="F462" s="122" t="s">
        <v>256</v>
      </c>
      <c r="G462" s="122" t="s">
        <v>257</v>
      </c>
      <c r="H462" s="122" t="s">
        <v>0</v>
      </c>
      <c r="I462" s="223" t="s">
        <v>1</v>
      </c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</row>
    <row r="463" spans="1:42" s="9" customFormat="1" ht="18.75" customHeight="1">
      <c r="A463" s="221"/>
      <c r="B463" s="221"/>
      <c r="C463" s="220"/>
      <c r="D463" s="50" t="s">
        <v>61</v>
      </c>
      <c r="E463" s="123" t="s">
        <v>258</v>
      </c>
      <c r="F463" s="123" t="s">
        <v>13</v>
      </c>
      <c r="G463" s="123" t="s">
        <v>13</v>
      </c>
      <c r="H463" s="123" t="s">
        <v>7</v>
      </c>
      <c r="I463" s="224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</row>
    <row r="464" spans="1:42" s="3" customFormat="1" ht="21.75" customHeight="1">
      <c r="A464" s="11">
        <v>1</v>
      </c>
      <c r="B464" s="17" t="s">
        <v>262</v>
      </c>
      <c r="C464" s="17" t="s">
        <v>263</v>
      </c>
      <c r="D464" s="32">
        <v>100000</v>
      </c>
      <c r="E464" s="17"/>
      <c r="F464" s="211" t="s">
        <v>313</v>
      </c>
      <c r="G464" s="17"/>
      <c r="H464" s="109">
        <v>0</v>
      </c>
      <c r="I464" s="11" t="s">
        <v>3</v>
      </c>
    </row>
    <row r="465" spans="1:9" s="3" customFormat="1" ht="21.75" customHeight="1">
      <c r="A465" s="14"/>
      <c r="B465" s="15" t="s">
        <v>264</v>
      </c>
      <c r="C465" s="15" t="s">
        <v>264</v>
      </c>
      <c r="D465" s="34"/>
      <c r="E465" s="12"/>
      <c r="F465" s="12"/>
      <c r="G465" s="12"/>
      <c r="H465" s="16"/>
      <c r="I465" s="14"/>
    </row>
    <row r="466" spans="1:9" s="3" customFormat="1" ht="21.75" customHeight="1">
      <c r="A466" s="11">
        <v>2</v>
      </c>
      <c r="B466" s="17" t="s">
        <v>265</v>
      </c>
      <c r="C466" s="17" t="s">
        <v>266</v>
      </c>
      <c r="D466" s="32">
        <v>100000</v>
      </c>
      <c r="E466" s="17"/>
      <c r="F466" s="211" t="s">
        <v>313</v>
      </c>
      <c r="G466" s="17"/>
      <c r="H466" s="109">
        <v>0</v>
      </c>
      <c r="I466" s="11" t="s">
        <v>294</v>
      </c>
    </row>
    <row r="467" spans="1:9" s="3" customFormat="1">
      <c r="A467" s="14"/>
      <c r="B467" s="12" t="s">
        <v>267</v>
      </c>
      <c r="C467" s="12" t="s">
        <v>267</v>
      </c>
      <c r="D467" s="34"/>
      <c r="E467" s="12"/>
      <c r="F467" s="12"/>
      <c r="G467" s="12"/>
      <c r="H467" s="16"/>
      <c r="I467" s="14"/>
    </row>
    <row r="468" spans="1:9" s="3" customFormat="1">
      <c r="A468" s="11">
        <v>3</v>
      </c>
      <c r="B468" s="98" t="s">
        <v>268</v>
      </c>
      <c r="C468" s="98" t="s">
        <v>269</v>
      </c>
      <c r="D468" s="32">
        <v>20000</v>
      </c>
      <c r="E468" s="211" t="s">
        <v>313</v>
      </c>
      <c r="F468" s="17"/>
      <c r="G468" s="17"/>
      <c r="H468" s="109">
        <v>20000</v>
      </c>
      <c r="I468" s="11" t="s">
        <v>3</v>
      </c>
    </row>
    <row r="469" spans="1:9" s="3" customFormat="1" ht="21" customHeight="1">
      <c r="A469" s="14"/>
      <c r="B469" s="93"/>
      <c r="C469" s="93" t="s">
        <v>270</v>
      </c>
      <c r="D469" s="34"/>
      <c r="E469" s="12"/>
      <c r="F469" s="12"/>
      <c r="G469" s="12"/>
      <c r="H469" s="16"/>
      <c r="I469" s="14"/>
    </row>
    <row r="470" spans="1:9" s="3" customFormat="1" ht="21" customHeight="1">
      <c r="A470" s="14"/>
      <c r="B470" s="93"/>
      <c r="C470" s="93" t="s">
        <v>271</v>
      </c>
      <c r="D470" s="34"/>
      <c r="E470" s="12"/>
      <c r="F470" s="12"/>
      <c r="G470" s="12"/>
      <c r="H470" s="16"/>
      <c r="I470" s="14"/>
    </row>
    <row r="471" spans="1:9" s="3" customFormat="1" ht="21.75" customHeight="1">
      <c r="A471" s="14"/>
      <c r="B471" s="15" t="s">
        <v>272</v>
      </c>
      <c r="C471" s="15" t="s">
        <v>273</v>
      </c>
      <c r="D471" s="34"/>
      <c r="E471" s="12"/>
      <c r="F471" s="12"/>
      <c r="G471" s="12"/>
      <c r="H471" s="16"/>
      <c r="I471" s="14"/>
    </row>
    <row r="472" spans="1:9" s="3" customFormat="1" ht="21.75" customHeight="1">
      <c r="A472" s="11">
        <v>4</v>
      </c>
      <c r="B472" s="17" t="s">
        <v>274</v>
      </c>
      <c r="C472" s="17" t="s">
        <v>274</v>
      </c>
      <c r="D472" s="32">
        <v>40000</v>
      </c>
      <c r="E472" s="211" t="s">
        <v>313</v>
      </c>
      <c r="F472" s="17"/>
      <c r="G472" s="17"/>
      <c r="H472" s="109">
        <v>40000</v>
      </c>
      <c r="I472" s="11" t="s">
        <v>3</v>
      </c>
    </row>
    <row r="473" spans="1:9" s="3" customFormat="1" ht="21.75" customHeight="1">
      <c r="A473" s="14"/>
      <c r="B473" s="12" t="s">
        <v>275</v>
      </c>
      <c r="C473" s="12" t="s">
        <v>276</v>
      </c>
      <c r="D473" s="34"/>
      <c r="E473" s="12"/>
      <c r="F473" s="12"/>
      <c r="G473" s="12"/>
      <c r="H473" s="16"/>
      <c r="I473" s="14"/>
    </row>
    <row r="474" spans="1:9" s="3" customFormat="1" ht="21.75" customHeight="1">
      <c r="A474" s="20"/>
      <c r="B474" s="21"/>
      <c r="C474" s="22" t="s">
        <v>277</v>
      </c>
      <c r="D474" s="35"/>
      <c r="E474" s="21"/>
      <c r="F474" s="21"/>
      <c r="G474" s="21"/>
      <c r="H474" s="60"/>
      <c r="I474" s="20"/>
    </row>
    <row r="475" spans="1:9" s="3" customFormat="1" ht="21.75" customHeight="1">
      <c r="A475" s="11">
        <v>5</v>
      </c>
      <c r="B475" s="17" t="s">
        <v>323</v>
      </c>
      <c r="C475" s="17" t="s">
        <v>324</v>
      </c>
      <c r="D475" s="32">
        <v>10000</v>
      </c>
      <c r="E475" s="211" t="s">
        <v>313</v>
      </c>
      <c r="F475" s="17"/>
      <c r="G475" s="17"/>
      <c r="H475" s="109">
        <v>2550</v>
      </c>
      <c r="I475" s="11" t="s">
        <v>3</v>
      </c>
    </row>
    <row r="476" spans="1:9" s="3" customFormat="1" ht="21.75" customHeight="1">
      <c r="A476" s="14"/>
      <c r="B476" s="12"/>
      <c r="C476" s="12" t="s">
        <v>325</v>
      </c>
      <c r="D476" s="34"/>
      <c r="E476" s="12"/>
      <c r="F476" s="12"/>
      <c r="G476" s="12"/>
      <c r="H476" s="16"/>
      <c r="I476" s="14"/>
    </row>
    <row r="477" spans="1:9" s="3" customFormat="1" ht="21.75" customHeight="1">
      <c r="A477" s="20"/>
      <c r="B477" s="21"/>
      <c r="C477" s="22" t="s">
        <v>326</v>
      </c>
      <c r="D477" s="35"/>
      <c r="E477" s="21"/>
      <c r="F477" s="21"/>
      <c r="G477" s="21"/>
      <c r="H477" s="60"/>
      <c r="I477" s="20"/>
    </row>
    <row r="478" spans="1:9" s="3" customFormat="1" ht="21.75" customHeight="1">
      <c r="A478" s="24"/>
      <c r="B478" s="75"/>
      <c r="C478" s="75"/>
      <c r="D478" s="76"/>
      <c r="H478" s="58"/>
      <c r="I478" s="67"/>
    </row>
    <row r="479" spans="1:9" s="3" customFormat="1" ht="21.75" customHeight="1">
      <c r="A479" s="24"/>
      <c r="B479" s="75"/>
      <c r="C479" s="75"/>
      <c r="D479" s="76"/>
      <c r="H479" s="58"/>
      <c r="I479" s="67"/>
    </row>
    <row r="480" spans="1:9" ht="24" customHeight="1">
      <c r="B480" s="1"/>
      <c r="C480" s="1"/>
      <c r="D480" s="2" t="s">
        <v>366</v>
      </c>
    </row>
    <row r="481" spans="1:42" ht="19.5" customHeight="1">
      <c r="A481" s="218" t="s">
        <v>54</v>
      </c>
      <c r="B481" s="218"/>
      <c r="C481" s="218"/>
      <c r="D481" s="218"/>
      <c r="E481" s="218"/>
      <c r="F481" s="218"/>
      <c r="G481" s="218"/>
      <c r="H481" s="218"/>
      <c r="I481" s="218"/>
    </row>
    <row r="482" spans="1:42" ht="19.5" customHeight="1">
      <c r="A482" s="218" t="s">
        <v>48</v>
      </c>
      <c r="B482" s="218"/>
      <c r="C482" s="218"/>
      <c r="D482" s="218"/>
      <c r="E482" s="218"/>
      <c r="F482" s="218"/>
      <c r="G482" s="218"/>
      <c r="H482" s="218"/>
      <c r="I482" s="218"/>
    </row>
    <row r="483" spans="1:42" ht="19.5" customHeight="1">
      <c r="A483" s="218" t="s">
        <v>55</v>
      </c>
      <c r="B483" s="218"/>
      <c r="C483" s="218"/>
      <c r="D483" s="218"/>
      <c r="E483" s="218"/>
      <c r="F483" s="218"/>
      <c r="G483" s="218"/>
      <c r="H483" s="218"/>
      <c r="I483" s="218"/>
    </row>
    <row r="484" spans="1:42">
      <c r="A484" s="27" t="s">
        <v>226</v>
      </c>
    </row>
    <row r="485" spans="1:42" ht="21" customHeight="1">
      <c r="A485" s="232" t="s">
        <v>227</v>
      </c>
      <c r="B485" s="232"/>
      <c r="C485" s="232"/>
      <c r="D485" s="232"/>
    </row>
    <row r="486" spans="1:42" s="9" customFormat="1" ht="23.25" customHeight="1">
      <c r="A486" s="220" t="s">
        <v>58</v>
      </c>
      <c r="B486" s="220" t="s">
        <v>59</v>
      </c>
      <c r="C486" s="222" t="s">
        <v>60</v>
      </c>
      <c r="D486" s="7" t="s">
        <v>0</v>
      </c>
      <c r="E486" s="122" t="s">
        <v>255</v>
      </c>
      <c r="F486" s="122" t="s">
        <v>256</v>
      </c>
      <c r="G486" s="122" t="s">
        <v>257</v>
      </c>
      <c r="H486" s="122" t="s">
        <v>0</v>
      </c>
      <c r="I486" s="223" t="s">
        <v>1</v>
      </c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</row>
    <row r="487" spans="1:42" s="9" customFormat="1" ht="18.75" customHeight="1">
      <c r="A487" s="221"/>
      <c r="B487" s="221"/>
      <c r="C487" s="220"/>
      <c r="D487" s="50" t="s">
        <v>61</v>
      </c>
      <c r="E487" s="123" t="s">
        <v>258</v>
      </c>
      <c r="F487" s="123" t="s">
        <v>13</v>
      </c>
      <c r="G487" s="123" t="s">
        <v>13</v>
      </c>
      <c r="H487" s="123" t="s">
        <v>7</v>
      </c>
      <c r="I487" s="224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</row>
    <row r="488" spans="1:42" s="3" customFormat="1" ht="21.75" customHeight="1">
      <c r="A488" s="11">
        <v>1</v>
      </c>
      <c r="B488" s="69" t="s">
        <v>278</v>
      </c>
      <c r="C488" s="69" t="s">
        <v>279</v>
      </c>
      <c r="D488" s="94">
        <v>27000</v>
      </c>
      <c r="E488" s="211" t="s">
        <v>313</v>
      </c>
      <c r="F488" s="17"/>
      <c r="G488" s="17"/>
      <c r="H488" s="109">
        <v>27000</v>
      </c>
      <c r="I488" s="11" t="s">
        <v>3</v>
      </c>
    </row>
    <row r="489" spans="1:42" s="3" customFormat="1" ht="21.75" customHeight="1">
      <c r="A489" s="14"/>
      <c r="B489" s="31"/>
      <c r="C489" s="31" t="s">
        <v>280</v>
      </c>
      <c r="D489" s="95"/>
      <c r="E489" s="12"/>
      <c r="F489" s="12"/>
      <c r="G489" s="12"/>
      <c r="H489" s="16"/>
      <c r="I489" s="14"/>
    </row>
    <row r="490" spans="1:42" s="3" customFormat="1" ht="21.75" customHeight="1">
      <c r="A490" s="14"/>
      <c r="B490" s="31"/>
      <c r="C490" s="31" t="s">
        <v>281</v>
      </c>
      <c r="D490" s="14"/>
      <c r="E490" s="12"/>
      <c r="F490" s="12"/>
      <c r="G490" s="12"/>
      <c r="H490" s="16"/>
      <c r="I490" s="14"/>
    </row>
    <row r="491" spans="1:42" s="3" customFormat="1" ht="21.75" customHeight="1">
      <c r="A491" s="11">
        <v>2</v>
      </c>
      <c r="B491" s="69" t="s">
        <v>282</v>
      </c>
      <c r="C491" s="69" t="s">
        <v>283</v>
      </c>
      <c r="D491" s="94">
        <v>25000</v>
      </c>
      <c r="E491" s="17"/>
      <c r="F491" s="211" t="s">
        <v>313</v>
      </c>
      <c r="G491" s="17"/>
      <c r="H491" s="109">
        <v>0</v>
      </c>
      <c r="I491" s="11" t="s">
        <v>3</v>
      </c>
    </row>
    <row r="492" spans="1:42" s="3" customFormat="1">
      <c r="A492" s="14"/>
      <c r="B492" s="70"/>
      <c r="C492" s="31" t="s">
        <v>284</v>
      </c>
      <c r="D492" s="71"/>
      <c r="E492" s="21"/>
      <c r="F492" s="21"/>
      <c r="G492" s="21"/>
      <c r="H492" s="60"/>
      <c r="I492" s="14"/>
    </row>
    <row r="493" spans="1:42" s="3" customFormat="1">
      <c r="A493" s="11">
        <v>3</v>
      </c>
      <c r="B493" s="69" t="s">
        <v>285</v>
      </c>
      <c r="C493" s="69" t="s">
        <v>286</v>
      </c>
      <c r="D493" s="72">
        <v>16000</v>
      </c>
      <c r="E493" s="211" t="s">
        <v>313</v>
      </c>
      <c r="F493" s="12"/>
      <c r="G493" s="12"/>
      <c r="H493" s="16">
        <v>16000</v>
      </c>
      <c r="I493" s="11" t="s">
        <v>294</v>
      </c>
    </row>
    <row r="494" spans="1:42" s="3" customFormat="1">
      <c r="A494" s="14"/>
      <c r="B494" s="31" t="s">
        <v>287</v>
      </c>
      <c r="C494" s="31" t="s">
        <v>228</v>
      </c>
      <c r="D494" s="71"/>
      <c r="E494" s="12"/>
      <c r="F494" s="12"/>
      <c r="G494" s="12"/>
      <c r="H494" s="16"/>
      <c r="I494" s="14"/>
    </row>
    <row r="495" spans="1:42" s="3" customFormat="1" ht="12" customHeight="1">
      <c r="A495" s="14"/>
      <c r="B495" s="31"/>
      <c r="C495" s="31"/>
      <c r="D495" s="71"/>
      <c r="E495" s="12"/>
      <c r="F495" s="12"/>
      <c r="G495" s="12"/>
      <c r="H495" s="16"/>
      <c r="I495" s="14"/>
    </row>
    <row r="496" spans="1:42" s="3" customFormat="1" ht="21.75" customHeight="1">
      <c r="A496" s="11">
        <v>4</v>
      </c>
      <c r="B496" s="69" t="s">
        <v>288</v>
      </c>
      <c r="C496" s="69" t="s">
        <v>289</v>
      </c>
      <c r="D496" s="72">
        <v>22000</v>
      </c>
      <c r="E496" s="211" t="s">
        <v>313</v>
      </c>
      <c r="F496" s="17"/>
      <c r="G496" s="17"/>
      <c r="H496" s="109">
        <v>22000</v>
      </c>
      <c r="I496" s="11" t="s">
        <v>294</v>
      </c>
    </row>
    <row r="497" spans="1:42" s="3" customFormat="1" ht="21.75" customHeight="1">
      <c r="A497" s="14"/>
      <c r="B497" s="70"/>
      <c r="C497" s="31" t="s">
        <v>290</v>
      </c>
      <c r="D497" s="71"/>
      <c r="E497" s="12"/>
      <c r="F497" s="12"/>
      <c r="G497" s="12"/>
      <c r="H497" s="16"/>
      <c r="I497" s="14"/>
    </row>
    <row r="498" spans="1:42" s="3" customFormat="1" ht="21.75" customHeight="1">
      <c r="A498" s="20"/>
      <c r="B498" s="73"/>
      <c r="C498" s="73"/>
      <c r="D498" s="74"/>
      <c r="E498" s="21"/>
      <c r="F498" s="21"/>
      <c r="G498" s="21"/>
      <c r="H498" s="60"/>
      <c r="I498" s="20"/>
    </row>
    <row r="499" spans="1:42" s="3" customFormat="1" ht="21.75" customHeight="1">
      <c r="A499" s="14">
        <v>5</v>
      </c>
      <c r="B499" s="31" t="s">
        <v>291</v>
      </c>
      <c r="C499" s="31" t="s">
        <v>292</v>
      </c>
      <c r="D499" s="71">
        <v>5200</v>
      </c>
      <c r="E499" s="211" t="s">
        <v>313</v>
      </c>
      <c r="F499" s="12"/>
      <c r="G499" s="12"/>
      <c r="H499" s="16">
        <v>5200</v>
      </c>
      <c r="I499" s="11" t="s">
        <v>3</v>
      </c>
    </row>
    <row r="500" spans="1:42" s="3" customFormat="1" ht="21.75" customHeight="1">
      <c r="A500" s="14"/>
      <c r="B500" s="31"/>
      <c r="C500" s="31" t="s">
        <v>293</v>
      </c>
      <c r="D500" s="71"/>
      <c r="E500" s="12"/>
      <c r="F500" s="12"/>
      <c r="G500" s="12"/>
      <c r="H500" s="16"/>
      <c r="I500" s="14"/>
    </row>
    <row r="501" spans="1:42" s="3" customFormat="1" ht="21.75" customHeight="1">
      <c r="A501" s="14"/>
      <c r="B501" s="31"/>
      <c r="C501" s="31"/>
      <c r="D501" s="71"/>
      <c r="E501" s="12"/>
      <c r="F501" s="12"/>
      <c r="G501" s="12"/>
      <c r="H501" s="16"/>
      <c r="I501" s="14"/>
    </row>
    <row r="502" spans="1:42" s="3" customFormat="1" ht="21.75" customHeight="1">
      <c r="A502" s="20"/>
      <c r="B502" s="73"/>
      <c r="C502" s="73"/>
      <c r="D502" s="74"/>
      <c r="E502" s="21"/>
      <c r="F502" s="21"/>
      <c r="G502" s="21"/>
      <c r="H502" s="60"/>
      <c r="I502" s="20"/>
    </row>
    <row r="503" spans="1:42" s="3" customFormat="1" ht="21.75" customHeight="1">
      <c r="A503" s="24"/>
      <c r="B503" s="75"/>
      <c r="C503" s="75"/>
      <c r="D503" s="76"/>
      <c r="H503" s="58"/>
      <c r="I503" s="67"/>
    </row>
    <row r="504" spans="1:42" s="3" customFormat="1" ht="21.75" customHeight="1">
      <c r="A504" s="24"/>
      <c r="B504" s="75"/>
      <c r="C504" s="75"/>
      <c r="D504" s="76"/>
      <c r="H504" s="58"/>
      <c r="I504" s="67"/>
    </row>
    <row r="505" spans="1:42" ht="24" customHeight="1">
      <c r="B505" s="1"/>
      <c r="C505" s="1"/>
      <c r="D505" s="2" t="s">
        <v>367</v>
      </c>
    </row>
    <row r="506" spans="1:42" ht="19.5" customHeight="1">
      <c r="A506" s="218" t="s">
        <v>54</v>
      </c>
      <c r="B506" s="218"/>
      <c r="C506" s="218"/>
      <c r="D506" s="218"/>
      <c r="E506" s="218"/>
      <c r="F506" s="218"/>
      <c r="G506" s="218"/>
      <c r="H506" s="218"/>
      <c r="I506" s="218"/>
    </row>
    <row r="507" spans="1:42" ht="19.5" customHeight="1">
      <c r="A507" s="218" t="s">
        <v>48</v>
      </c>
      <c r="B507" s="218"/>
      <c r="C507" s="218"/>
      <c r="D507" s="218"/>
      <c r="E507" s="218"/>
      <c r="F507" s="218"/>
      <c r="G507" s="218"/>
      <c r="H507" s="218"/>
      <c r="I507" s="218"/>
    </row>
    <row r="508" spans="1:42" ht="19.5" customHeight="1">
      <c r="A508" s="218" t="s">
        <v>55</v>
      </c>
      <c r="B508" s="218"/>
      <c r="C508" s="218"/>
      <c r="D508" s="218"/>
      <c r="E508" s="218"/>
      <c r="F508" s="218"/>
      <c r="G508" s="218"/>
      <c r="H508" s="218"/>
      <c r="I508" s="218"/>
    </row>
    <row r="509" spans="1:42">
      <c r="A509" s="27" t="s">
        <v>226</v>
      </c>
    </row>
    <row r="510" spans="1:42" ht="21" customHeight="1">
      <c r="A510" s="232" t="s">
        <v>227</v>
      </c>
      <c r="B510" s="232"/>
      <c r="C510" s="232"/>
      <c r="D510" s="232"/>
    </row>
    <row r="511" spans="1:42" s="9" customFormat="1" ht="23.25" customHeight="1">
      <c r="A511" s="220" t="s">
        <v>58</v>
      </c>
      <c r="B511" s="220" t="s">
        <v>59</v>
      </c>
      <c r="C511" s="222" t="s">
        <v>60</v>
      </c>
      <c r="D511" s="7" t="s">
        <v>0</v>
      </c>
      <c r="E511" s="122" t="s">
        <v>255</v>
      </c>
      <c r="F511" s="122" t="s">
        <v>256</v>
      </c>
      <c r="G511" s="122" t="s">
        <v>257</v>
      </c>
      <c r="H511" s="122" t="s">
        <v>0</v>
      </c>
      <c r="I511" s="223" t="s">
        <v>1</v>
      </c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</row>
    <row r="512" spans="1:42" s="9" customFormat="1" ht="18.75" customHeight="1">
      <c r="A512" s="221"/>
      <c r="B512" s="221"/>
      <c r="C512" s="220"/>
      <c r="D512" s="50" t="s">
        <v>61</v>
      </c>
      <c r="E512" s="123" t="s">
        <v>258</v>
      </c>
      <c r="F512" s="123" t="s">
        <v>13</v>
      </c>
      <c r="G512" s="123" t="s">
        <v>13</v>
      </c>
      <c r="H512" s="123" t="s">
        <v>7</v>
      </c>
      <c r="I512" s="224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</row>
    <row r="513" spans="1:9" s="3" customFormat="1" ht="21.75" customHeight="1">
      <c r="A513" s="11">
        <v>6</v>
      </c>
      <c r="B513" s="33" t="s">
        <v>229</v>
      </c>
      <c r="C513" s="69" t="s">
        <v>230</v>
      </c>
      <c r="D513" s="72">
        <v>5500</v>
      </c>
      <c r="E513" s="211" t="s">
        <v>313</v>
      </c>
      <c r="F513" s="17"/>
      <c r="G513" s="17"/>
      <c r="H513" s="109">
        <v>5500</v>
      </c>
      <c r="I513" s="11" t="s">
        <v>3</v>
      </c>
    </row>
    <row r="514" spans="1:9" s="3" customFormat="1" ht="21.75" customHeight="1">
      <c r="A514" s="14"/>
      <c r="B514" s="31"/>
      <c r="C514" s="77" t="s">
        <v>231</v>
      </c>
      <c r="D514" s="71"/>
      <c r="E514" s="12"/>
      <c r="F514" s="12"/>
      <c r="G514" s="12"/>
      <c r="H514" s="16"/>
      <c r="I514" s="14"/>
    </row>
    <row r="515" spans="1:9" s="3" customFormat="1" ht="21.75" customHeight="1">
      <c r="A515" s="14"/>
      <c r="B515" s="31"/>
      <c r="C515" s="31" t="s">
        <v>228</v>
      </c>
      <c r="D515" s="71"/>
      <c r="E515" s="12"/>
      <c r="F515" s="12"/>
      <c r="G515" s="12"/>
      <c r="H515" s="16"/>
      <c r="I515" s="14"/>
    </row>
    <row r="516" spans="1:9" s="3" customFormat="1" ht="21.75" customHeight="1">
      <c r="A516" s="14"/>
      <c r="B516" s="31"/>
      <c r="C516" s="31"/>
      <c r="D516" s="71"/>
      <c r="E516" s="12"/>
      <c r="F516" s="12"/>
      <c r="G516" s="12"/>
      <c r="H516" s="16"/>
      <c r="I516" s="14"/>
    </row>
    <row r="517" spans="1:9" s="3" customFormat="1">
      <c r="A517" s="11">
        <v>7</v>
      </c>
      <c r="B517" s="17" t="s">
        <v>232</v>
      </c>
      <c r="C517" s="69" t="s">
        <v>233</v>
      </c>
      <c r="D517" s="72">
        <v>24000</v>
      </c>
      <c r="E517" s="211" t="s">
        <v>313</v>
      </c>
      <c r="F517" s="17"/>
      <c r="G517" s="17"/>
      <c r="H517" s="109">
        <v>22200</v>
      </c>
      <c r="I517" s="11" t="s">
        <v>3</v>
      </c>
    </row>
    <row r="518" spans="1:9" s="3" customFormat="1">
      <c r="A518" s="14"/>
      <c r="B518" s="12"/>
      <c r="C518" s="12"/>
      <c r="D518" s="71"/>
      <c r="E518" s="12"/>
      <c r="F518" s="12"/>
      <c r="G518" s="12"/>
      <c r="H518" s="16"/>
      <c r="I518" s="14"/>
    </row>
    <row r="519" spans="1:9" s="3" customFormat="1">
      <c r="A519" s="14"/>
      <c r="B519" s="12"/>
      <c r="C519" s="31"/>
      <c r="D519" s="71"/>
      <c r="E519" s="12"/>
      <c r="F519" s="12"/>
      <c r="G519" s="12"/>
      <c r="H519" s="16"/>
      <c r="I519" s="14"/>
    </row>
    <row r="520" spans="1:9" s="3" customFormat="1" ht="12" customHeight="1">
      <c r="A520" s="20"/>
      <c r="B520" s="73"/>
      <c r="C520" s="73"/>
      <c r="D520" s="74"/>
      <c r="E520" s="21"/>
      <c r="F520" s="21"/>
      <c r="G520" s="21"/>
      <c r="H520" s="60"/>
      <c r="I520" s="20"/>
    </row>
    <row r="521" spans="1:9" s="3" customFormat="1" ht="21.75" customHeight="1">
      <c r="A521" s="11">
        <v>8</v>
      </c>
      <c r="B521" s="33" t="s">
        <v>234</v>
      </c>
      <c r="C521" s="78" t="s">
        <v>235</v>
      </c>
      <c r="D521" s="72">
        <v>2800</v>
      </c>
      <c r="E521" s="211" t="s">
        <v>313</v>
      </c>
      <c r="F521" s="12"/>
      <c r="G521" s="12"/>
      <c r="H521" s="16">
        <v>2800</v>
      </c>
      <c r="I521" s="11" t="s">
        <v>3</v>
      </c>
    </row>
    <row r="522" spans="1:9" s="3" customFormat="1" ht="21.75" customHeight="1">
      <c r="A522" s="14"/>
      <c r="B522" s="31"/>
      <c r="C522" s="79" t="s">
        <v>236</v>
      </c>
      <c r="D522" s="71"/>
      <c r="E522" s="12"/>
      <c r="F522" s="12"/>
      <c r="G522" s="12"/>
      <c r="H522" s="16"/>
      <c r="I522" s="14"/>
    </row>
    <row r="523" spans="1:9" s="3" customFormat="1" ht="21.75" customHeight="1">
      <c r="A523" s="14"/>
      <c r="B523" s="31"/>
      <c r="C523" s="31"/>
      <c r="D523" s="71"/>
      <c r="E523" s="12"/>
      <c r="F523" s="12"/>
      <c r="G523" s="12"/>
      <c r="H523" s="16"/>
      <c r="I523" s="14"/>
    </row>
    <row r="524" spans="1:9" s="3" customFormat="1" ht="21.75" customHeight="1">
      <c r="A524" s="20"/>
      <c r="B524" s="73"/>
      <c r="C524" s="73"/>
      <c r="D524" s="74"/>
      <c r="E524" s="21"/>
      <c r="F524" s="21"/>
      <c r="G524" s="21"/>
      <c r="H524" s="60"/>
      <c r="I524" s="20"/>
    </row>
    <row r="525" spans="1:9" s="3" customFormat="1" ht="24" customHeight="1">
      <c r="A525" s="24"/>
      <c r="B525" s="75"/>
      <c r="C525" s="75"/>
      <c r="D525" s="76"/>
      <c r="H525" s="58"/>
      <c r="I525" s="67"/>
    </row>
    <row r="526" spans="1:9" s="3" customFormat="1" ht="24" customHeight="1">
      <c r="A526" s="24"/>
      <c r="B526" s="75"/>
      <c r="C526" s="75"/>
      <c r="D526" s="76"/>
      <c r="H526" s="58"/>
      <c r="I526" s="67"/>
    </row>
    <row r="527" spans="1:9" s="3" customFormat="1" ht="24" customHeight="1">
      <c r="A527" s="24"/>
      <c r="B527" s="75"/>
      <c r="C527" s="75"/>
      <c r="D527" s="76"/>
      <c r="H527" s="58"/>
      <c r="I527" s="67"/>
    </row>
    <row r="528" spans="1:9" ht="24" customHeight="1">
      <c r="A528" s="24"/>
      <c r="B528" s="75"/>
      <c r="C528" s="75"/>
      <c r="D528" s="76"/>
    </row>
    <row r="529" spans="1:42" ht="19.5" customHeight="1">
      <c r="B529" s="1"/>
      <c r="C529" s="1"/>
      <c r="D529" s="2" t="s">
        <v>368</v>
      </c>
    </row>
    <row r="530" spans="1:42" ht="19.5" customHeight="1">
      <c r="A530" s="218" t="s">
        <v>54</v>
      </c>
      <c r="B530" s="218"/>
      <c r="C530" s="218"/>
      <c r="D530" s="218"/>
      <c r="E530" s="218"/>
      <c r="F530" s="218"/>
      <c r="G530" s="218"/>
      <c r="H530" s="218"/>
      <c r="I530" s="218"/>
    </row>
    <row r="531" spans="1:42" ht="19.5" customHeight="1">
      <c r="A531" s="218" t="s">
        <v>48</v>
      </c>
      <c r="B531" s="218"/>
      <c r="C531" s="218"/>
      <c r="D531" s="218"/>
      <c r="E531" s="218"/>
      <c r="F531" s="218"/>
      <c r="G531" s="218"/>
      <c r="H531" s="218"/>
      <c r="I531" s="218"/>
    </row>
    <row r="532" spans="1:42" ht="19.5" customHeight="1">
      <c r="A532" s="218" t="s">
        <v>55</v>
      </c>
      <c r="B532" s="218"/>
      <c r="C532" s="218"/>
      <c r="D532" s="218"/>
      <c r="E532" s="218"/>
      <c r="F532" s="218"/>
      <c r="G532" s="218"/>
      <c r="H532" s="218"/>
      <c r="I532" s="218"/>
    </row>
    <row r="533" spans="1:42" s="9" customFormat="1" ht="18.75" customHeight="1">
      <c r="A533" s="27" t="s">
        <v>226</v>
      </c>
      <c r="B533" s="4"/>
      <c r="C533" s="4"/>
      <c r="D533" s="6"/>
      <c r="E533" s="8"/>
      <c r="F533" s="8"/>
      <c r="G533" s="8"/>
      <c r="H533" s="116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</row>
    <row r="534" spans="1:42" ht="21.75" customHeight="1">
      <c r="A534" s="232" t="s">
        <v>343</v>
      </c>
      <c r="B534" s="232"/>
      <c r="C534" s="232"/>
      <c r="D534" s="232"/>
    </row>
    <row r="535" spans="1:42" ht="21.75" customHeight="1">
      <c r="A535" s="220" t="s">
        <v>58</v>
      </c>
      <c r="B535" s="220" t="s">
        <v>59</v>
      </c>
      <c r="C535" s="222" t="s">
        <v>60</v>
      </c>
      <c r="D535" s="7" t="s">
        <v>0</v>
      </c>
      <c r="E535" s="122" t="s">
        <v>255</v>
      </c>
      <c r="F535" s="122" t="s">
        <v>256</v>
      </c>
      <c r="G535" s="122" t="s">
        <v>257</v>
      </c>
      <c r="H535" s="122" t="s">
        <v>0</v>
      </c>
      <c r="I535" s="223" t="s">
        <v>1</v>
      </c>
    </row>
    <row r="536" spans="1:42" s="3" customFormat="1">
      <c r="A536" s="221"/>
      <c r="B536" s="221"/>
      <c r="C536" s="220"/>
      <c r="D536" s="50" t="s">
        <v>61</v>
      </c>
      <c r="E536" s="123" t="s">
        <v>258</v>
      </c>
      <c r="F536" s="123" t="s">
        <v>13</v>
      </c>
      <c r="G536" s="123" t="s">
        <v>13</v>
      </c>
      <c r="H536" s="123" t="s">
        <v>7</v>
      </c>
      <c r="I536" s="224"/>
    </row>
    <row r="537" spans="1:42" s="3" customFormat="1" ht="19.5" customHeight="1">
      <c r="A537" s="11">
        <v>1</v>
      </c>
      <c r="B537" s="13" t="s">
        <v>237</v>
      </c>
      <c r="C537" s="80" t="s">
        <v>238</v>
      </c>
      <c r="D537" s="54">
        <v>100000</v>
      </c>
      <c r="E537" s="211" t="s">
        <v>313</v>
      </c>
      <c r="F537" s="17"/>
      <c r="G537" s="17"/>
      <c r="H537" s="54">
        <v>100000</v>
      </c>
      <c r="I537" s="11" t="s">
        <v>14</v>
      </c>
    </row>
    <row r="538" spans="1:42" s="3" customFormat="1">
      <c r="A538" s="14"/>
      <c r="B538" s="31"/>
      <c r="C538" s="70" t="s">
        <v>239</v>
      </c>
      <c r="D538" s="71"/>
      <c r="E538" s="12"/>
      <c r="F538" s="12"/>
      <c r="G538" s="12"/>
      <c r="H538" s="16"/>
      <c r="I538" s="14"/>
    </row>
    <row r="539" spans="1:42" s="3" customFormat="1">
      <c r="A539" s="14"/>
      <c r="B539" s="70"/>
      <c r="C539" s="70"/>
      <c r="D539" s="71"/>
      <c r="E539" s="12"/>
      <c r="F539" s="12"/>
      <c r="G539" s="12"/>
      <c r="H539" s="16"/>
      <c r="I539" s="14"/>
    </row>
    <row r="540" spans="1:42" s="3" customFormat="1" ht="24.75" customHeight="1">
      <c r="A540" s="11">
        <v>2</v>
      </c>
      <c r="B540" s="69" t="s">
        <v>240</v>
      </c>
      <c r="C540" s="69" t="s">
        <v>241</v>
      </c>
      <c r="D540" s="72">
        <v>35200</v>
      </c>
      <c r="E540" s="211" t="s">
        <v>313</v>
      </c>
      <c r="F540" s="17"/>
      <c r="G540" s="17"/>
      <c r="H540" s="109">
        <v>35200</v>
      </c>
      <c r="I540" s="11" t="s">
        <v>14</v>
      </c>
    </row>
    <row r="541" spans="1:42" s="3" customFormat="1">
      <c r="A541" s="14"/>
      <c r="B541" s="70"/>
      <c r="C541" s="70" t="s">
        <v>242</v>
      </c>
      <c r="D541" s="71"/>
      <c r="E541" s="12"/>
      <c r="F541" s="12"/>
      <c r="G541" s="12"/>
      <c r="H541" s="16"/>
      <c r="I541" s="14"/>
    </row>
    <row r="542" spans="1:42" s="3" customFormat="1">
      <c r="A542" s="14"/>
      <c r="B542" s="70"/>
      <c r="C542" s="70"/>
      <c r="D542" s="71"/>
      <c r="E542" s="12"/>
      <c r="F542" s="12"/>
      <c r="G542" s="12"/>
      <c r="H542" s="16"/>
      <c r="I542" s="14"/>
    </row>
    <row r="543" spans="1:42" s="3" customFormat="1">
      <c r="A543" s="20"/>
      <c r="B543" s="81"/>
      <c r="C543" s="81"/>
      <c r="D543" s="74"/>
      <c r="E543" s="21"/>
      <c r="F543" s="21"/>
      <c r="G543" s="21"/>
      <c r="H543" s="60"/>
      <c r="I543" s="20"/>
    </row>
    <row r="544" spans="1:42" s="3" customFormat="1" ht="22.5" customHeight="1">
      <c r="A544" s="14">
        <v>3</v>
      </c>
      <c r="B544" s="70" t="s">
        <v>243</v>
      </c>
      <c r="C544" s="70" t="s">
        <v>244</v>
      </c>
      <c r="D544" s="71">
        <v>3500</v>
      </c>
      <c r="F544" s="211" t="s">
        <v>313</v>
      </c>
      <c r="G544" s="12"/>
      <c r="H544" s="16">
        <v>0</v>
      </c>
      <c r="I544" s="11" t="s">
        <v>14</v>
      </c>
    </row>
    <row r="545" spans="1:42">
      <c r="A545" s="14"/>
      <c r="B545" s="70"/>
      <c r="C545" s="70" t="s">
        <v>245</v>
      </c>
      <c r="D545" s="71"/>
      <c r="E545" s="12"/>
      <c r="F545" s="12"/>
      <c r="G545" s="12"/>
      <c r="H545" s="16"/>
      <c r="I545" s="14"/>
    </row>
    <row r="546" spans="1:42">
      <c r="A546" s="14"/>
      <c r="B546" s="70"/>
      <c r="C546" s="70"/>
      <c r="D546" s="71"/>
      <c r="E546" s="12"/>
      <c r="F546" s="12"/>
      <c r="G546" s="12"/>
      <c r="H546" s="16"/>
      <c r="I546" s="14"/>
    </row>
    <row r="547" spans="1:42">
      <c r="A547" s="20"/>
      <c r="B547" s="81"/>
      <c r="C547" s="81"/>
      <c r="D547" s="74"/>
      <c r="E547" s="21"/>
      <c r="F547" s="21"/>
      <c r="G547" s="21"/>
      <c r="H547" s="60"/>
      <c r="I547" s="20"/>
    </row>
    <row r="548" spans="1:42">
      <c r="A548" s="24"/>
      <c r="B548" s="82"/>
      <c r="C548" s="82"/>
      <c r="D548" s="76"/>
    </row>
    <row r="549" spans="1:42">
      <c r="A549" s="24"/>
      <c r="B549" s="82"/>
      <c r="C549" s="82"/>
      <c r="D549" s="76"/>
    </row>
    <row r="550" spans="1:42">
      <c r="A550" s="24"/>
      <c r="B550" s="82"/>
      <c r="C550" s="82"/>
      <c r="D550" s="76"/>
    </row>
    <row r="551" spans="1:42">
      <c r="A551" s="24"/>
      <c r="B551" s="82"/>
      <c r="C551" s="82"/>
      <c r="D551" s="76"/>
    </row>
    <row r="552" spans="1:42">
      <c r="A552" s="24"/>
      <c r="B552" s="82"/>
      <c r="C552" s="82"/>
      <c r="D552" s="76"/>
    </row>
    <row r="553" spans="1:42">
      <c r="A553" s="24"/>
      <c r="B553" s="82"/>
      <c r="C553" s="82"/>
      <c r="D553" s="76"/>
    </row>
    <row r="554" spans="1:42" ht="19.5" customHeight="1">
      <c r="B554" s="1"/>
      <c r="C554" s="1"/>
      <c r="D554" s="2" t="s">
        <v>369</v>
      </c>
    </row>
    <row r="555" spans="1:42" ht="19.5" customHeight="1">
      <c r="A555" s="218" t="s">
        <v>54</v>
      </c>
      <c r="B555" s="218"/>
      <c r="C555" s="218"/>
      <c r="D555" s="218"/>
      <c r="E555" s="218"/>
      <c r="F555" s="218"/>
      <c r="G555" s="218"/>
      <c r="H555" s="218"/>
      <c r="I555" s="218"/>
    </row>
    <row r="556" spans="1:42" ht="19.5" customHeight="1">
      <c r="A556" s="218" t="s">
        <v>48</v>
      </c>
      <c r="B556" s="218"/>
      <c r="C556" s="218"/>
      <c r="D556" s="218"/>
      <c r="E556" s="218"/>
      <c r="F556" s="218"/>
      <c r="G556" s="218"/>
      <c r="H556" s="218"/>
      <c r="I556" s="218"/>
    </row>
    <row r="557" spans="1:42" ht="19.5" customHeight="1">
      <c r="A557" s="218" t="s">
        <v>55</v>
      </c>
      <c r="B557" s="218"/>
      <c r="C557" s="218"/>
      <c r="D557" s="218"/>
      <c r="E557" s="218"/>
      <c r="F557" s="218"/>
      <c r="G557" s="218"/>
      <c r="H557" s="218"/>
      <c r="I557" s="218"/>
    </row>
    <row r="558" spans="1:42" s="9" customFormat="1" ht="18.75" customHeight="1">
      <c r="A558" s="27" t="s">
        <v>226</v>
      </c>
      <c r="B558" s="4"/>
      <c r="C558" s="4"/>
      <c r="D558" s="6"/>
      <c r="E558" s="8"/>
      <c r="F558" s="8"/>
      <c r="G558" s="8"/>
      <c r="H558" s="116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</row>
    <row r="559" spans="1:42" ht="21.75" customHeight="1">
      <c r="A559" s="232" t="s">
        <v>343</v>
      </c>
      <c r="B559" s="232"/>
      <c r="C559" s="232"/>
      <c r="D559" s="232"/>
    </row>
    <row r="560" spans="1:42" ht="21.75" customHeight="1">
      <c r="A560" s="220" t="s">
        <v>58</v>
      </c>
      <c r="B560" s="220" t="s">
        <v>59</v>
      </c>
      <c r="C560" s="222" t="s">
        <v>60</v>
      </c>
      <c r="D560" s="7" t="s">
        <v>0</v>
      </c>
      <c r="E560" s="122" t="s">
        <v>255</v>
      </c>
      <c r="F560" s="122" t="s">
        <v>256</v>
      </c>
      <c r="G560" s="122" t="s">
        <v>257</v>
      </c>
      <c r="H560" s="122" t="s">
        <v>0</v>
      </c>
      <c r="I560" s="223" t="s">
        <v>1</v>
      </c>
    </row>
    <row r="561" spans="1:9" s="3" customFormat="1">
      <c r="A561" s="221"/>
      <c r="B561" s="221"/>
      <c r="C561" s="220"/>
      <c r="D561" s="50" t="s">
        <v>61</v>
      </c>
      <c r="E561" s="123" t="s">
        <v>258</v>
      </c>
      <c r="F561" s="123" t="s">
        <v>13</v>
      </c>
      <c r="G561" s="123" t="s">
        <v>13</v>
      </c>
      <c r="H561" s="123" t="s">
        <v>7</v>
      </c>
      <c r="I561" s="224"/>
    </row>
    <row r="562" spans="1:9" ht="25.5" customHeight="1">
      <c r="A562" s="11">
        <v>4</v>
      </c>
      <c r="B562" s="69" t="s">
        <v>232</v>
      </c>
      <c r="C562" s="69" t="s">
        <v>246</v>
      </c>
      <c r="D562" s="72">
        <v>40000</v>
      </c>
      <c r="E562" s="211" t="s">
        <v>313</v>
      </c>
      <c r="F562" s="17"/>
      <c r="G562" s="17"/>
      <c r="H562" s="109">
        <v>37000</v>
      </c>
      <c r="I562" s="11" t="s">
        <v>14</v>
      </c>
    </row>
    <row r="563" spans="1:9">
      <c r="A563" s="14"/>
      <c r="B563" s="70"/>
      <c r="C563" s="70" t="s">
        <v>247</v>
      </c>
      <c r="D563" s="71"/>
      <c r="E563" s="12"/>
      <c r="F563" s="12"/>
      <c r="G563" s="12"/>
      <c r="H563" s="16"/>
      <c r="I563" s="14"/>
    </row>
    <row r="564" spans="1:9">
      <c r="A564" s="14"/>
      <c r="B564" s="70"/>
      <c r="C564" s="70" t="s">
        <v>248</v>
      </c>
      <c r="D564" s="71"/>
      <c r="E564" s="12"/>
      <c r="F564" s="12"/>
      <c r="G564" s="12"/>
      <c r="H564" s="16"/>
      <c r="I564" s="14"/>
    </row>
    <row r="565" spans="1:9">
      <c r="A565" s="14"/>
      <c r="B565" s="70"/>
      <c r="C565" s="70"/>
      <c r="D565" s="71"/>
      <c r="E565" s="12"/>
      <c r="F565" s="12"/>
      <c r="G565" s="12"/>
      <c r="H565" s="16"/>
      <c r="I565" s="14"/>
    </row>
    <row r="566" spans="1:9" ht="24" customHeight="1">
      <c r="A566" s="11">
        <v>5</v>
      </c>
      <c r="B566" s="69" t="s">
        <v>249</v>
      </c>
      <c r="C566" s="69" t="s">
        <v>250</v>
      </c>
      <c r="D566" s="72">
        <v>9000</v>
      </c>
      <c r="E566" s="211" t="s">
        <v>313</v>
      </c>
      <c r="F566" s="17"/>
      <c r="G566" s="17"/>
      <c r="H566" s="109">
        <v>9000</v>
      </c>
      <c r="I566" s="11" t="s">
        <v>14</v>
      </c>
    </row>
    <row r="567" spans="1:9">
      <c r="A567" s="14"/>
      <c r="B567" s="70"/>
      <c r="C567" s="70" t="s">
        <v>251</v>
      </c>
      <c r="D567" s="71"/>
      <c r="E567" s="12"/>
      <c r="F567" s="12"/>
      <c r="G567" s="12"/>
      <c r="H567" s="16"/>
      <c r="I567" s="14"/>
    </row>
    <row r="568" spans="1:9">
      <c r="A568" s="14"/>
      <c r="B568" s="70"/>
      <c r="C568" s="70"/>
      <c r="D568" s="71"/>
      <c r="E568" s="12"/>
      <c r="F568" s="12"/>
      <c r="G568" s="12"/>
      <c r="H568" s="16"/>
      <c r="I568" s="14"/>
    </row>
    <row r="569" spans="1:9">
      <c r="A569" s="14"/>
      <c r="B569" s="70"/>
      <c r="C569" s="70"/>
      <c r="D569" s="71"/>
      <c r="E569" s="21"/>
      <c r="F569" s="21"/>
      <c r="G569" s="21"/>
      <c r="H569" s="60"/>
      <c r="I569" s="14"/>
    </row>
    <row r="570" spans="1:9" ht="22.5" customHeight="1">
      <c r="A570" s="11">
        <v>6</v>
      </c>
      <c r="B570" s="69" t="s">
        <v>252</v>
      </c>
      <c r="C570" s="69" t="s">
        <v>253</v>
      </c>
      <c r="D570" s="72">
        <v>16000</v>
      </c>
      <c r="E570" s="211" t="s">
        <v>313</v>
      </c>
      <c r="F570" s="12"/>
      <c r="G570" s="12"/>
      <c r="H570" s="16">
        <v>16000</v>
      </c>
      <c r="I570" s="11" t="s">
        <v>14</v>
      </c>
    </row>
    <row r="571" spans="1:9">
      <c r="A571" s="14"/>
      <c r="B571" s="70"/>
      <c r="C571" s="70" t="s">
        <v>254</v>
      </c>
      <c r="D571" s="71"/>
      <c r="E571" s="12"/>
      <c r="F571" s="12"/>
      <c r="G571" s="12"/>
      <c r="H571" s="16"/>
      <c r="I571" s="14"/>
    </row>
    <row r="572" spans="1:9" ht="24" customHeight="1">
      <c r="A572" s="14"/>
      <c r="B572" s="70"/>
      <c r="C572" s="70"/>
      <c r="D572" s="71"/>
      <c r="E572" s="12"/>
      <c r="F572" s="12"/>
      <c r="G572" s="12"/>
      <c r="H572" s="16"/>
      <c r="I572" s="14"/>
    </row>
    <row r="573" spans="1:9" ht="19.5" customHeight="1">
      <c r="A573" s="20"/>
      <c r="B573" s="81"/>
      <c r="C573" s="81"/>
      <c r="D573" s="74"/>
      <c r="E573" s="21"/>
      <c r="F573" s="21"/>
      <c r="G573" s="21"/>
      <c r="H573" s="60"/>
      <c r="I573" s="20"/>
    </row>
    <row r="574" spans="1:9" ht="19.5" customHeight="1">
      <c r="A574" s="24"/>
      <c r="B574" s="82"/>
      <c r="C574" s="82"/>
      <c r="D574" s="76"/>
    </row>
    <row r="575" spans="1:9" ht="24.75" customHeight="1">
      <c r="A575" s="24"/>
      <c r="B575" s="82"/>
      <c r="C575" s="82"/>
      <c r="D575" s="76"/>
    </row>
    <row r="576" spans="1:9" ht="24.75" customHeight="1">
      <c r="A576" s="24"/>
      <c r="B576" s="82"/>
      <c r="C576" s="82"/>
      <c r="D576" s="76"/>
    </row>
    <row r="577" spans="1:42" ht="24.75" customHeight="1">
      <c r="A577" s="24"/>
      <c r="B577" s="82"/>
      <c r="C577" s="82"/>
      <c r="D577" s="76"/>
    </row>
    <row r="578" spans="1:42" ht="19.5" customHeight="1">
      <c r="B578" s="1"/>
      <c r="C578" s="1"/>
      <c r="D578" s="2" t="s">
        <v>370</v>
      </c>
    </row>
    <row r="579" spans="1:42" ht="19.5" customHeight="1">
      <c r="A579" s="218" t="s">
        <v>54</v>
      </c>
      <c r="B579" s="218"/>
      <c r="C579" s="218"/>
      <c r="D579" s="218"/>
      <c r="E579" s="218"/>
      <c r="F579" s="218"/>
      <c r="G579" s="218"/>
      <c r="H579" s="218"/>
      <c r="I579" s="218"/>
    </row>
    <row r="580" spans="1:42" ht="19.5" customHeight="1">
      <c r="A580" s="218" t="s">
        <v>48</v>
      </c>
      <c r="B580" s="218"/>
      <c r="C580" s="218"/>
      <c r="D580" s="218"/>
      <c r="E580" s="218"/>
      <c r="F580" s="218"/>
      <c r="G580" s="218"/>
      <c r="H580" s="218"/>
      <c r="I580" s="218"/>
    </row>
    <row r="581" spans="1:42" ht="19.5" customHeight="1">
      <c r="A581" s="218" t="s">
        <v>55</v>
      </c>
      <c r="B581" s="218"/>
      <c r="C581" s="218"/>
      <c r="D581" s="218"/>
      <c r="E581" s="218"/>
      <c r="F581" s="218"/>
      <c r="G581" s="218"/>
      <c r="H581" s="218"/>
      <c r="I581" s="218"/>
    </row>
    <row r="582" spans="1:42" s="9" customFormat="1" ht="18.75" customHeight="1">
      <c r="A582" s="27" t="s">
        <v>226</v>
      </c>
      <c r="B582" s="4"/>
      <c r="C582" s="4"/>
      <c r="D582" s="6"/>
      <c r="E582" s="8"/>
      <c r="F582" s="8"/>
      <c r="G582" s="8"/>
      <c r="H582" s="116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</row>
    <row r="583" spans="1:42" s="3" customFormat="1" ht="24" customHeight="1">
      <c r="A583" s="232" t="s">
        <v>344</v>
      </c>
      <c r="B583" s="232"/>
      <c r="C583" s="232"/>
      <c r="D583" s="232"/>
      <c r="H583" s="58"/>
      <c r="I583" s="67"/>
    </row>
    <row r="584" spans="1:42" s="3" customFormat="1" ht="24" customHeight="1">
      <c r="A584" s="220" t="s">
        <v>58</v>
      </c>
      <c r="B584" s="220" t="s">
        <v>59</v>
      </c>
      <c r="C584" s="222" t="s">
        <v>60</v>
      </c>
      <c r="D584" s="7" t="s">
        <v>0</v>
      </c>
      <c r="E584" s="122" t="s">
        <v>255</v>
      </c>
      <c r="F584" s="122" t="s">
        <v>256</v>
      </c>
      <c r="G584" s="122" t="s">
        <v>257</v>
      </c>
      <c r="H584" s="122" t="s">
        <v>0</v>
      </c>
      <c r="I584" s="223" t="s">
        <v>1</v>
      </c>
    </row>
    <row r="585" spans="1:42" ht="24" customHeight="1">
      <c r="A585" s="230"/>
      <c r="B585" s="230"/>
      <c r="C585" s="222"/>
      <c r="D585" s="10" t="s">
        <v>61</v>
      </c>
      <c r="E585" s="123" t="s">
        <v>258</v>
      </c>
      <c r="F585" s="123" t="s">
        <v>13</v>
      </c>
      <c r="G585" s="123" t="s">
        <v>13</v>
      </c>
      <c r="H585" s="123" t="s">
        <v>7</v>
      </c>
      <c r="I585" s="224"/>
    </row>
    <row r="586" spans="1:42" ht="24" customHeight="1">
      <c r="A586" s="14">
        <v>1</v>
      </c>
      <c r="B586" s="70" t="s">
        <v>243</v>
      </c>
      <c r="C586" s="70" t="s">
        <v>244</v>
      </c>
      <c r="D586" s="71">
        <v>3500</v>
      </c>
      <c r="E586" s="17"/>
      <c r="F586" s="211" t="s">
        <v>313</v>
      </c>
      <c r="G586" s="17"/>
      <c r="H586" s="109">
        <v>0</v>
      </c>
      <c r="I586" s="14" t="s">
        <v>295</v>
      </c>
    </row>
    <row r="587" spans="1:42" ht="24" customHeight="1">
      <c r="A587" s="14"/>
      <c r="B587" s="70"/>
      <c r="C587" s="70" t="s">
        <v>245</v>
      </c>
      <c r="D587" s="71"/>
      <c r="E587" s="12"/>
      <c r="F587" s="12"/>
      <c r="G587" s="12"/>
      <c r="H587" s="16"/>
      <c r="I587" s="14" t="s">
        <v>296</v>
      </c>
    </row>
    <row r="588" spans="1:42" ht="24" customHeight="1">
      <c r="A588" s="14"/>
      <c r="B588" s="70"/>
      <c r="C588" s="70"/>
      <c r="D588" s="71"/>
      <c r="E588" s="12"/>
      <c r="F588" s="12"/>
      <c r="G588" s="12"/>
      <c r="H588" s="16"/>
      <c r="I588" s="63"/>
    </row>
    <row r="589" spans="1:42" ht="24" customHeight="1">
      <c r="A589" s="14"/>
      <c r="B589" s="70"/>
      <c r="C589" s="70"/>
      <c r="D589" s="71"/>
      <c r="E589" s="12"/>
      <c r="F589" s="12"/>
      <c r="G589" s="12"/>
      <c r="H589" s="16"/>
      <c r="I589" s="63"/>
    </row>
    <row r="590" spans="1:42" s="3" customFormat="1" ht="24" customHeight="1">
      <c r="A590" s="14"/>
      <c r="B590" s="31"/>
      <c r="C590" s="77"/>
      <c r="D590" s="71"/>
      <c r="E590" s="12"/>
      <c r="F590" s="12"/>
      <c r="G590" s="12"/>
      <c r="H590" s="16"/>
      <c r="I590" s="63"/>
    </row>
    <row r="591" spans="1:42" ht="24" customHeight="1">
      <c r="A591" s="14"/>
      <c r="B591" s="31"/>
      <c r="C591" s="70"/>
      <c r="D591" s="71"/>
      <c r="E591" s="12"/>
      <c r="F591" s="12"/>
      <c r="G591" s="12"/>
      <c r="H591" s="16"/>
      <c r="I591" s="63"/>
    </row>
    <row r="592" spans="1:42" ht="24" customHeight="1">
      <c r="A592" s="14"/>
      <c r="B592" s="31"/>
      <c r="C592" s="31"/>
      <c r="D592" s="71"/>
      <c r="E592" s="12"/>
      <c r="F592" s="12"/>
      <c r="G592" s="12"/>
      <c r="H592" s="16"/>
      <c r="I592" s="63"/>
    </row>
    <row r="593" spans="1:9" s="3" customFormat="1" ht="24" customHeight="1">
      <c r="A593" s="14"/>
      <c r="B593" s="31"/>
      <c r="C593" s="31"/>
      <c r="D593" s="71"/>
      <c r="E593" s="12"/>
      <c r="F593" s="12"/>
      <c r="G593" s="12"/>
      <c r="H593" s="16"/>
      <c r="I593" s="63"/>
    </row>
    <row r="594" spans="1:9">
      <c r="A594" s="14"/>
      <c r="B594" s="31"/>
      <c r="C594" s="77"/>
      <c r="D594" s="71"/>
      <c r="E594" s="12"/>
      <c r="F594" s="12"/>
      <c r="G594" s="12"/>
      <c r="H594" s="16"/>
      <c r="I594" s="63"/>
    </row>
    <row r="595" spans="1:9">
      <c r="A595" s="14"/>
      <c r="B595" s="31"/>
      <c r="C595" s="31"/>
      <c r="D595" s="71"/>
      <c r="E595" s="12"/>
      <c r="F595" s="12"/>
      <c r="G595" s="12"/>
      <c r="H595" s="16"/>
      <c r="I595" s="63"/>
    </row>
    <row r="596" spans="1:9">
      <c r="A596" s="20"/>
      <c r="B596" s="73"/>
      <c r="C596" s="73"/>
      <c r="D596" s="74"/>
      <c r="E596" s="21"/>
      <c r="F596" s="21"/>
      <c r="G596" s="21"/>
      <c r="H596" s="60"/>
      <c r="I596" s="64"/>
    </row>
    <row r="598" spans="1:9">
      <c r="F598" s="118"/>
      <c r="G598" s="118"/>
    </row>
    <row r="600" spans="1:9">
      <c r="F600" s="118"/>
      <c r="G600" s="120"/>
    </row>
    <row r="602" spans="1:9">
      <c r="G602" s="121"/>
    </row>
  </sheetData>
  <mergeCells count="253">
    <mergeCell ref="I584:I585"/>
    <mergeCell ref="A409:I409"/>
    <mergeCell ref="A583:D583"/>
    <mergeCell ref="A584:A585"/>
    <mergeCell ref="B584:B585"/>
    <mergeCell ref="C584:C585"/>
    <mergeCell ref="A580:I580"/>
    <mergeCell ref="A581:I581"/>
    <mergeCell ref="A534:D534"/>
    <mergeCell ref="A535:A536"/>
    <mergeCell ref="I269:I270"/>
    <mergeCell ref="I293:I294"/>
    <mergeCell ref="A218:I218"/>
    <mergeCell ref="A292:B292"/>
    <mergeCell ref="C292:D292"/>
    <mergeCell ref="A293:A294"/>
    <mergeCell ref="B293:B294"/>
    <mergeCell ref="C293:C294"/>
    <mergeCell ref="A268:B268"/>
    <mergeCell ref="C268:D268"/>
    <mergeCell ref="I55:I56"/>
    <mergeCell ref="I78:I79"/>
    <mergeCell ref="I100:I101"/>
    <mergeCell ref="I125:I126"/>
    <mergeCell ref="I173:I174"/>
    <mergeCell ref="A97:I97"/>
    <mergeCell ref="A120:I120"/>
    <mergeCell ref="A121:I121"/>
    <mergeCell ref="A122:I122"/>
    <mergeCell ref="A96:I96"/>
    <mergeCell ref="I7:I8"/>
    <mergeCell ref="A2:I2"/>
    <mergeCell ref="A3:I3"/>
    <mergeCell ref="A4:I4"/>
    <mergeCell ref="A25:I25"/>
    <mergeCell ref="A26:I26"/>
    <mergeCell ref="A6:D6"/>
    <mergeCell ref="A7:A8"/>
    <mergeCell ref="B7:B8"/>
    <mergeCell ref="C7:C8"/>
    <mergeCell ref="B535:B536"/>
    <mergeCell ref="C535:C536"/>
    <mergeCell ref="A559:D559"/>
    <mergeCell ref="A560:A561"/>
    <mergeCell ref="B560:B561"/>
    <mergeCell ref="C560:C561"/>
    <mergeCell ref="A556:I556"/>
    <mergeCell ref="A557:I557"/>
    <mergeCell ref="I560:I561"/>
    <mergeCell ref="A410:I410"/>
    <mergeCell ref="A411:I411"/>
    <mergeCell ref="A510:D510"/>
    <mergeCell ref="A511:A512"/>
    <mergeCell ref="B511:B512"/>
    <mergeCell ref="C511:C512"/>
    <mergeCell ref="A506:I506"/>
    <mergeCell ref="A507:I507"/>
    <mergeCell ref="A508:I508"/>
    <mergeCell ref="A462:A463"/>
    <mergeCell ref="B301:B307"/>
    <mergeCell ref="B308:B310"/>
    <mergeCell ref="A313:I313"/>
    <mergeCell ref="A414:A415"/>
    <mergeCell ref="B414:B415"/>
    <mergeCell ref="C414:C415"/>
    <mergeCell ref="A413:B413"/>
    <mergeCell ref="C413:D413"/>
    <mergeCell ref="I390:I391"/>
    <mergeCell ref="I414:I415"/>
    <mergeCell ref="A317:B317"/>
    <mergeCell ref="B271:B275"/>
    <mergeCell ref="B276:B280"/>
    <mergeCell ref="B281:B285"/>
    <mergeCell ref="A288:I288"/>
    <mergeCell ref="A289:I289"/>
    <mergeCell ref="A290:I290"/>
    <mergeCell ref="C317:D317"/>
    <mergeCell ref="B295:B300"/>
    <mergeCell ref="A315:I315"/>
    <mergeCell ref="A269:A270"/>
    <mergeCell ref="B269:B270"/>
    <mergeCell ref="C269:C270"/>
    <mergeCell ref="B247:B251"/>
    <mergeCell ref="B252:B256"/>
    <mergeCell ref="B257:B261"/>
    <mergeCell ref="A245:A246"/>
    <mergeCell ref="B245:B246"/>
    <mergeCell ref="C245:C246"/>
    <mergeCell ref="A264:I264"/>
    <mergeCell ref="A265:I265"/>
    <mergeCell ref="A266:I266"/>
    <mergeCell ref="I245:I246"/>
    <mergeCell ref="A242:I242"/>
    <mergeCell ref="A244:B244"/>
    <mergeCell ref="C244:D244"/>
    <mergeCell ref="A216:I216"/>
    <mergeCell ref="A217:I217"/>
    <mergeCell ref="B223:B227"/>
    <mergeCell ref="B228:B232"/>
    <mergeCell ref="B233:B237"/>
    <mergeCell ref="A240:I240"/>
    <mergeCell ref="I221:I222"/>
    <mergeCell ref="A193:I193"/>
    <mergeCell ref="A194:I194"/>
    <mergeCell ref="I197:I198"/>
    <mergeCell ref="A579:I579"/>
    <mergeCell ref="A220:B220"/>
    <mergeCell ref="C220:D220"/>
    <mergeCell ref="A221:A222"/>
    <mergeCell ref="B221:B222"/>
    <mergeCell ref="C221:C222"/>
    <mergeCell ref="A241:I241"/>
    <mergeCell ref="C125:C126"/>
    <mergeCell ref="A168:I168"/>
    <mergeCell ref="A169:I169"/>
    <mergeCell ref="A170:I170"/>
    <mergeCell ref="A144:I144"/>
    <mergeCell ref="C184:C185"/>
    <mergeCell ref="A172:B172"/>
    <mergeCell ref="C172:D172"/>
    <mergeCell ref="I184:I185"/>
    <mergeCell ref="A183:B183"/>
    <mergeCell ref="C100:C101"/>
    <mergeCell ref="A76:D76"/>
    <mergeCell ref="A78:A79"/>
    <mergeCell ref="B78:B79"/>
    <mergeCell ref="C78:C79"/>
    <mergeCell ref="C173:C174"/>
    <mergeCell ref="A124:B124"/>
    <mergeCell ref="C124:D124"/>
    <mergeCell ref="A125:A126"/>
    <mergeCell ref="B125:B126"/>
    <mergeCell ref="B462:B463"/>
    <mergeCell ref="C462:C463"/>
    <mergeCell ref="I462:I463"/>
    <mergeCell ref="A532:I532"/>
    <mergeCell ref="I511:I512"/>
    <mergeCell ref="I535:I536"/>
    <mergeCell ref="A530:I530"/>
    <mergeCell ref="A481:I481"/>
    <mergeCell ref="A482:I482"/>
    <mergeCell ref="A483:I483"/>
    <mergeCell ref="C55:C56"/>
    <mergeCell ref="A555:I555"/>
    <mergeCell ref="A457:I457"/>
    <mergeCell ref="A458:I458"/>
    <mergeCell ref="A459:I459"/>
    <mergeCell ref="A461:D461"/>
    <mergeCell ref="A99:B99"/>
    <mergeCell ref="C99:D99"/>
    <mergeCell ref="A100:A101"/>
    <mergeCell ref="B100:B101"/>
    <mergeCell ref="A29:B29"/>
    <mergeCell ref="C29:D29"/>
    <mergeCell ref="A30:A31"/>
    <mergeCell ref="B30:B31"/>
    <mergeCell ref="C30:C31"/>
    <mergeCell ref="A27:I27"/>
    <mergeCell ref="I30:I31"/>
    <mergeCell ref="A318:A319"/>
    <mergeCell ref="B318:B319"/>
    <mergeCell ref="C318:C319"/>
    <mergeCell ref="I318:I319"/>
    <mergeCell ref="B320:B324"/>
    <mergeCell ref="A531:I531"/>
    <mergeCell ref="A486:A487"/>
    <mergeCell ref="B486:B487"/>
    <mergeCell ref="C486:C487"/>
    <mergeCell ref="I486:I487"/>
    <mergeCell ref="I342:I343"/>
    <mergeCell ref="B344:B348"/>
    <mergeCell ref="B349:B353"/>
    <mergeCell ref="B325:B329"/>
    <mergeCell ref="B330:B334"/>
    <mergeCell ref="A341:B341"/>
    <mergeCell ref="C341:D341"/>
    <mergeCell ref="A338:I338"/>
    <mergeCell ref="A339:I339"/>
    <mergeCell ref="C342:C343"/>
    <mergeCell ref="A485:D485"/>
    <mergeCell ref="A390:A391"/>
    <mergeCell ref="C390:C391"/>
    <mergeCell ref="B368:B372"/>
    <mergeCell ref="B373:B377"/>
    <mergeCell ref="A365:B365"/>
    <mergeCell ref="C365:D365"/>
    <mergeCell ref="A433:I433"/>
    <mergeCell ref="A434:I434"/>
    <mergeCell ref="B450:B454"/>
    <mergeCell ref="A362:I362"/>
    <mergeCell ref="A363:I363"/>
    <mergeCell ref="B397:B401"/>
    <mergeCell ref="B402:B406"/>
    <mergeCell ref="A385:I385"/>
    <mergeCell ref="A386:I386"/>
    <mergeCell ref="A387:I387"/>
    <mergeCell ref="B390:B391"/>
    <mergeCell ref="B394:B396"/>
    <mergeCell ref="A55:A56"/>
    <mergeCell ref="B55:B56"/>
    <mergeCell ref="A95:I95"/>
    <mergeCell ref="B378:B382"/>
    <mergeCell ref="A389:B389"/>
    <mergeCell ref="C389:D389"/>
    <mergeCell ref="A366:A367"/>
    <mergeCell ref="B366:B367"/>
    <mergeCell ref="C366:C367"/>
    <mergeCell ref="I366:I367"/>
    <mergeCell ref="A337:I337"/>
    <mergeCell ref="A50:I50"/>
    <mergeCell ref="A51:I51"/>
    <mergeCell ref="A52:I52"/>
    <mergeCell ref="A73:I73"/>
    <mergeCell ref="A74:I74"/>
    <mergeCell ref="A75:I75"/>
    <mergeCell ref="A54:B54"/>
    <mergeCell ref="C54:D54"/>
    <mergeCell ref="A145:I145"/>
    <mergeCell ref="A146:I146"/>
    <mergeCell ref="A148:B148"/>
    <mergeCell ref="C148:D148"/>
    <mergeCell ref="A149:A150"/>
    <mergeCell ref="C183:D183"/>
    <mergeCell ref="A184:A185"/>
    <mergeCell ref="B184:B185"/>
    <mergeCell ref="A173:A174"/>
    <mergeCell ref="B173:B174"/>
    <mergeCell ref="A314:I314"/>
    <mergeCell ref="B149:B150"/>
    <mergeCell ref="C149:C150"/>
    <mergeCell ref="I149:I150"/>
    <mergeCell ref="A196:B196"/>
    <mergeCell ref="C196:D196"/>
    <mergeCell ref="A197:A198"/>
    <mergeCell ref="B197:B198"/>
    <mergeCell ref="C197:C198"/>
    <mergeCell ref="A192:I192"/>
    <mergeCell ref="A361:I361"/>
    <mergeCell ref="B354:B358"/>
    <mergeCell ref="A342:A343"/>
    <mergeCell ref="B342:B343"/>
    <mergeCell ref="A435:I435"/>
    <mergeCell ref="A437:B437"/>
    <mergeCell ref="C437:D437"/>
    <mergeCell ref="B416:B420"/>
    <mergeCell ref="B421:B425"/>
    <mergeCell ref="B426:B430"/>
    <mergeCell ref="A438:A439"/>
    <mergeCell ref="B438:B439"/>
    <mergeCell ref="C438:C439"/>
    <mergeCell ref="I438:I439"/>
    <mergeCell ref="B440:B444"/>
    <mergeCell ref="B445:B449"/>
  </mergeCells>
  <pageMargins left="0.19" right="0.16" top="0.74803149606299213" bottom="0.25" header="0.31496062992125984" footer="0.15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สรุป</vt:lpstr>
      <vt:lpstr>บัญชีโครงการ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2012-12-24T05:53:33Z</cp:lastPrinted>
  <dcterms:created xsi:type="dcterms:W3CDTF">2006-09-13T11:32:04Z</dcterms:created>
  <dcterms:modified xsi:type="dcterms:W3CDTF">2021-08-03T07:53:55Z</dcterms:modified>
</cp:coreProperties>
</file>